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ining log" sheetId="1" state="visible" r:id="rId1"/>
    <sheet xmlns:r="http://schemas.openxmlformats.org/officeDocument/2006/relationships" name="Employee record" sheetId="2" state="visible" r:id="rId2"/>
    <sheet xmlns:r="http://schemas.openxmlformats.org/officeDocument/2006/relationships" name="Fictional example" sheetId="3" state="visible" r:id="rId3"/>
    <sheet xmlns:r="http://schemas.openxmlformats.org/officeDocument/2006/relationships" name="How to use" sheetId="4" state="visible" r:id="rId4"/>
  </sheets>
  <definedNames>
    <definedName name="_xlnm.Print_Titles" localSheetId="0">'Training log'!$10:$10</definedName>
    <definedName name="_xlnm.Print_Titles" localSheetId="1">'Employee record'!$13:$13</definedName>
    <definedName name="_xlnm.Print_Area" localSheetId="1">'Employee record'!$A$1:$J$67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mmm d, yyyy"/>
    <numFmt numFmtId="165" formatCode="0.0"/>
    <numFmt numFmtId="166" formatCode="yyyy-mm-dd"/>
  </numFmts>
  <fonts count="10">
    <font>
      <name val="Calibri"/>
      <family val="2"/>
      <color theme="1"/>
      <sz val="11"/>
      <scheme val="minor"/>
    </font>
    <font>
      <name val="Arial"/>
      <b val="1"/>
      <color rgb="0010201D"/>
      <sz val="16"/>
    </font>
    <font>
      <name val="Arial"/>
      <color rgb="004B5D59"/>
      <sz val="10"/>
    </font>
    <font>
      <name val="Arial"/>
      <b val="1"/>
      <color rgb="0010201D"/>
      <sz val="10"/>
    </font>
    <font>
      <name val="Arial"/>
      <b val="1"/>
      <color rgb="00FFFFFF"/>
      <sz val="10"/>
    </font>
    <font>
      <name val="Arial"/>
      <color rgb="0010201D"/>
      <sz val="10"/>
    </font>
    <font>
      <name val="Arial"/>
      <color rgb="00999999"/>
      <sz val="8"/>
    </font>
    <font>
      <name val="Arial"/>
      <color rgb="004B5D59"/>
      <sz val="8"/>
    </font>
    <font>
      <name val="Arial"/>
      <i val="1"/>
      <color rgb="004B5D59"/>
      <sz val="8"/>
    </font>
    <font>
      <name val="Arial"/>
      <b val="1"/>
      <color rgb="000F8277"/>
      <sz val="10"/>
    </font>
  </fonts>
  <fills count="6">
    <fill>
      <patternFill/>
    </fill>
    <fill>
      <patternFill patternType="gray125"/>
    </fill>
    <fill>
      <patternFill patternType="solid">
        <fgColor rgb="00EEF1F3"/>
      </patternFill>
    </fill>
    <fill>
      <patternFill patternType="solid">
        <fgColor rgb="00082F2B"/>
      </patternFill>
    </fill>
    <fill>
      <patternFill patternType="solid">
        <fgColor rgb="00FFF7DE"/>
      </patternFill>
    </fill>
    <fill>
      <patternFill patternType="solid">
        <fgColor rgb="00F4F7F5"/>
      </patternFill>
    </fill>
  </fills>
  <borders count="2">
    <border>
      <left/>
      <right/>
      <top/>
      <bottom/>
      <diagonal/>
    </border>
    <border>
      <left style="thin">
        <color rgb="00C9D6D1"/>
      </left>
      <right style="thin">
        <color rgb="00C9D6D1"/>
      </right>
      <top style="thin">
        <color rgb="00C9D6D1"/>
      </top>
      <bottom style="thin">
        <color rgb="00C9D6D1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vertical="center" wrapText="1"/>
    </xf>
    <xf numFmtId="164" fontId="5" fillId="4" borderId="1" applyAlignment="1" pivotButton="0" quotePrefix="0" xfId="0">
      <alignment vertical="center" wrapText="1"/>
    </xf>
    <xf numFmtId="165" fontId="5" fillId="4" borderId="1" applyAlignment="1" pivotButton="0" quotePrefix="0" xfId="0">
      <alignment vertical="center" wrapText="1"/>
    </xf>
    <xf numFmtId="164" fontId="5" fillId="2" borderId="1" applyAlignment="1" pivotButton="0" quotePrefix="0" xfId="0">
      <alignment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0" pivotButton="0" quotePrefix="0" xfId="0"/>
    <xf numFmtId="0" fontId="3" fillId="4" borderId="1" applyAlignment="1" pivotButton="0" quotePrefix="0" xfId="0">
      <alignment vertical="center" wrapText="1"/>
    </xf>
    <xf numFmtId="0" fontId="5" fillId="2" borderId="1" applyAlignment="1" pivotButton="0" quotePrefix="0" xfId="0">
      <alignment vertical="center" wrapText="1"/>
    </xf>
    <xf numFmtId="0" fontId="5" fillId="2" borderId="1" applyAlignment="1" pivotButton="0" quotePrefix="0" xfId="0">
      <alignment horizontal="left" vertical="center"/>
    </xf>
    <xf numFmtId="0" fontId="7" fillId="0" borderId="1" applyAlignment="1" pivotButton="0" quotePrefix="0" xfId="0">
      <alignment horizontal="center" vertical="center" wrapText="1"/>
    </xf>
    <xf numFmtId="164" fontId="5" fillId="0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center" wrapText="1"/>
    </xf>
    <xf numFmtId="165" fontId="5" fillId="0" borderId="1" applyAlignment="1" pivotButton="0" quotePrefix="0" xfId="0">
      <alignment vertical="center" wrapText="1"/>
    </xf>
    <xf numFmtId="164" fontId="5" fillId="5" borderId="1" applyAlignment="1" pivotButton="0" quotePrefix="0" xfId="0">
      <alignment vertical="center" wrapText="1"/>
    </xf>
    <xf numFmtId="0" fontId="5" fillId="5" borderId="1" applyAlignment="1" pivotButton="0" quotePrefix="0" xfId="0">
      <alignment vertical="center" wrapText="1"/>
    </xf>
    <xf numFmtId="165" fontId="5" fillId="5" borderId="1" applyAlignment="1" pivotButton="0" quotePrefix="0" xfId="0">
      <alignment vertical="center" wrapText="1"/>
    </xf>
    <xf numFmtId="0" fontId="8" fillId="0" borderId="0" pivotButton="0" quotePrefix="0" xfId="0"/>
    <xf numFmtId="0" fontId="9" fillId="0" borderId="0" applyAlignment="1" pivotButton="0" quotePrefix="0" xfId="0">
      <alignment vertical="top"/>
    </xf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dxfs count="4">
    <dxf>
      <font>
        <b val="1"/>
        <color rgb="008A1F11"/>
      </font>
      <fill>
        <patternFill patternType="solid">
          <fgColor rgb="00F8D7D3"/>
        </patternFill>
      </fill>
    </dxf>
    <dxf>
      <font>
        <b val="1"/>
        <color rgb="0089521F"/>
      </font>
      <fill>
        <patternFill patternType="solid">
          <fgColor rgb="00FCE9D8"/>
        </patternFill>
      </fill>
    </dxf>
    <dxf>
      <font>
        <color rgb="0021543B"/>
      </font>
      <fill>
        <patternFill patternType="solid">
          <fgColor rgb="00E3F0E8"/>
        </patternFill>
      </fill>
    </dxf>
    <dxf>
      <font>
        <b val="1"/>
        <color rgb="008A1F11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rainingLog" displayName="TrainingLog" ref="A10:N310" headerRowCount="1">
  <autoFilter ref="A10:N310"/>
  <tableColumns count="14">
    <tableColumn id="1" name="Employee name"/>
    <tableColumn id="2" name="Employee ID"/>
    <tableColumn id="3" name="Role or location"/>
    <tableColumn id="4" name="Training topic"/>
    <tableColumn id="5" name="Type"/>
    <tableColumn id="6" name="Trainer or provider"/>
    <tableColumn id="7" name="Date completed"/>
    <tableColumn id="8" name="Hours"/>
    <tableColumn id="9" name="Result"/>
    <tableColumn id="10" name="Evidence location"/>
    <tableColumn id="11" name="Repeat every (months)"/>
    <tableColumn id="12" name="Next due"/>
    <tableColumn id="13" name="Renewal status"/>
    <tableColumn id="14" name="Notes"/>
  </tableColumns>
  <tableStyleInfo name="TableStyleLight1" showRow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tabColor rgb="00082F2B"/>
    <outlinePr summaryBelow="1" summaryRight="1"/>
    <pageSetUpPr fitToPage="1"/>
  </sheetPr>
  <dimension ref="A2:O310"/>
  <sheetViews>
    <sheetView showGridLines="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22" customWidth="1" min="1" max="1"/>
    <col width="13" customWidth="1" min="2" max="2"/>
    <col width="18" customWidth="1" min="3" max="3"/>
    <col width="30" customWidth="1" min="4" max="4"/>
    <col width="16" customWidth="1" min="5" max="5"/>
    <col width="20" customWidth="1" min="6" max="6"/>
    <col width="14" customWidth="1" min="7" max="7"/>
    <col width="8" customWidth="1" min="8" max="8"/>
    <col width="16" customWidth="1" min="9" max="9"/>
    <col width="24" customWidth="1" min="10" max="10"/>
    <col width="11" customWidth="1" min="11" max="11"/>
    <col width="14" customWidth="1" min="12" max="12"/>
    <col width="13" customWidth="1" min="13" max="13"/>
    <col width="30" customWidth="1" min="14" max="14"/>
    <col hidden="1" width="6" customWidth="1" min="15" max="15"/>
  </cols>
  <sheetData>
    <row r="2">
      <c r="A2" s="1" t="inlineStr">
        <is>
          <t>OdyHR employee training record</t>
        </is>
      </c>
    </row>
    <row r="4">
      <c r="A4" s="2" t="inlineStr">
        <is>
          <t>Add one row each time someone completes training. Yellow columns are for you to fill in; gray columns calculate.</t>
        </is>
      </c>
    </row>
    <row r="5">
      <c r="A5" s="2" t="inlineStr">
        <is>
          <t>Set 'Repeat every (months)' only when your policy or the course owner says the training must be repeated. Next due and status then calculate.</t>
        </is>
      </c>
    </row>
    <row r="6">
      <c r="A6" s="2" t="inlineStr">
        <is>
          <t>Write where the certificate or sign-in sheet is kept in Evidence location. Do not paste medical or other sensitive details into this sheet.</t>
        </is>
      </c>
    </row>
    <row r="8">
      <c r="A8" s="3" t="inlineStr">
        <is>
          <t>Records</t>
        </is>
      </c>
      <c r="B8" s="4">
        <f>COUNTA(D11:D310)</f>
        <v/>
      </c>
      <c r="C8" s="3" t="inlineStr">
        <is>
          <t>Total hours</t>
        </is>
      </c>
      <c r="D8" s="4">
        <f>SUM(H11:H310)</f>
        <v/>
      </c>
      <c r="E8" s="3" t="inlineStr">
        <is>
          <t>Due within 30 days</t>
        </is>
      </c>
      <c r="F8" s="4">
        <f>COUNTIF(M11:M310,"Due soon")</f>
        <v/>
      </c>
      <c r="G8" s="3" t="inlineStr">
        <is>
          <t>Overdue</t>
        </is>
      </c>
      <c r="H8" s="4">
        <f>COUNTIF(M11:M310,"Overdue")</f>
        <v/>
      </c>
    </row>
    <row r="10" ht="34" customHeight="1">
      <c r="A10" s="5" t="inlineStr">
        <is>
          <t>Employee name</t>
        </is>
      </c>
      <c r="B10" s="5" t="inlineStr">
        <is>
          <t>Employee ID</t>
        </is>
      </c>
      <c r="C10" s="5" t="inlineStr">
        <is>
          <t>Role or location</t>
        </is>
      </c>
      <c r="D10" s="5" t="inlineStr">
        <is>
          <t>Training topic</t>
        </is>
      </c>
      <c r="E10" s="5" t="inlineStr">
        <is>
          <t>Type</t>
        </is>
      </c>
      <c r="F10" s="5" t="inlineStr">
        <is>
          <t>Trainer or provider</t>
        </is>
      </c>
      <c r="G10" s="5" t="inlineStr">
        <is>
          <t>Date completed</t>
        </is>
      </c>
      <c r="H10" s="5" t="inlineStr">
        <is>
          <t>Hours</t>
        </is>
      </c>
      <c r="I10" s="5" t="inlineStr">
        <is>
          <t>Result</t>
        </is>
      </c>
      <c r="J10" s="5" t="inlineStr">
        <is>
          <t>Evidence location</t>
        </is>
      </c>
      <c r="K10" s="5" t="inlineStr">
        <is>
          <t>Repeat every (months)</t>
        </is>
      </c>
      <c r="L10" s="5" t="inlineStr">
        <is>
          <t>Next due</t>
        </is>
      </c>
      <c r="M10" s="5" t="inlineStr">
        <is>
          <t>Renewal status</t>
        </is>
      </c>
      <c r="N10" s="5" t="inlineStr">
        <is>
          <t>Notes</t>
        </is>
      </c>
    </row>
    <row r="11">
      <c r="A11" s="6" t="n"/>
      <c r="B11" s="6" t="n"/>
      <c r="C11" s="6" t="n"/>
      <c r="D11" s="6" t="n"/>
      <c r="E11" s="6" t="n"/>
      <c r="F11" s="6" t="n"/>
      <c r="G11" s="7" t="n"/>
      <c r="H11" s="8" t="n"/>
      <c r="I11" s="6" t="n"/>
      <c r="J11" s="6" t="n"/>
      <c r="K11" s="6" t="n"/>
      <c r="L11" s="9">
        <f>IF(OR(G11="",K11=""),"",EDATE(G11,K11))</f>
        <v/>
      </c>
      <c r="M11" s="10">
        <f>IF(L11="","",IF(L11&lt;TODAY(),"Overdue",IF(L11-TODAY()&lt;=30,"Due soon","Current")))</f>
        <v/>
      </c>
      <c r="N11" s="6" t="n"/>
      <c r="O11" s="11">
        <f>IF(OR(B11="",B11&lt;&gt;'Employee record'!$C$7),"",COUNTIF($B$11:B11,'Employee record'!$C$7))</f>
        <v/>
      </c>
    </row>
    <row r="12">
      <c r="A12" s="6" t="n"/>
      <c r="B12" s="6" t="n"/>
      <c r="C12" s="6" t="n"/>
      <c r="D12" s="6" t="n"/>
      <c r="E12" s="6" t="n"/>
      <c r="F12" s="6" t="n"/>
      <c r="G12" s="7" t="n"/>
      <c r="H12" s="8" t="n"/>
      <c r="I12" s="6" t="n"/>
      <c r="J12" s="6" t="n"/>
      <c r="K12" s="6" t="n"/>
      <c r="L12" s="9">
        <f>IF(OR(G12="",K12=""),"",EDATE(G12,K12))</f>
        <v/>
      </c>
      <c r="M12" s="10">
        <f>IF(L12="","",IF(L12&lt;TODAY(),"Overdue",IF(L12-TODAY()&lt;=30,"Due soon","Current")))</f>
        <v/>
      </c>
      <c r="N12" s="6" t="n"/>
      <c r="O12" s="11">
        <f>IF(OR(B12="",B12&lt;&gt;'Employee record'!$C$7),"",COUNTIF($B$11:B12,'Employee record'!$C$7))</f>
        <v/>
      </c>
    </row>
    <row r="13">
      <c r="A13" s="6" t="n"/>
      <c r="B13" s="6" t="n"/>
      <c r="C13" s="6" t="n"/>
      <c r="D13" s="6" t="n"/>
      <c r="E13" s="6" t="n"/>
      <c r="F13" s="6" t="n"/>
      <c r="G13" s="7" t="n"/>
      <c r="H13" s="8" t="n"/>
      <c r="I13" s="6" t="n"/>
      <c r="J13" s="6" t="n"/>
      <c r="K13" s="6" t="n"/>
      <c r="L13" s="9">
        <f>IF(OR(G13="",K13=""),"",EDATE(G13,K13))</f>
        <v/>
      </c>
      <c r="M13" s="10">
        <f>IF(L13="","",IF(L13&lt;TODAY(),"Overdue",IF(L13-TODAY()&lt;=30,"Due soon","Current")))</f>
        <v/>
      </c>
      <c r="N13" s="6" t="n"/>
      <c r="O13" s="11">
        <f>IF(OR(B13="",B13&lt;&gt;'Employee record'!$C$7),"",COUNTIF($B$11:B13,'Employee record'!$C$7))</f>
        <v/>
      </c>
    </row>
    <row r="14">
      <c r="A14" s="6" t="n"/>
      <c r="B14" s="6" t="n"/>
      <c r="C14" s="6" t="n"/>
      <c r="D14" s="6" t="n"/>
      <c r="E14" s="6" t="n"/>
      <c r="F14" s="6" t="n"/>
      <c r="G14" s="7" t="n"/>
      <c r="H14" s="8" t="n"/>
      <c r="I14" s="6" t="n"/>
      <c r="J14" s="6" t="n"/>
      <c r="K14" s="6" t="n"/>
      <c r="L14" s="9">
        <f>IF(OR(G14="",K14=""),"",EDATE(G14,K14))</f>
        <v/>
      </c>
      <c r="M14" s="10">
        <f>IF(L14="","",IF(L14&lt;TODAY(),"Overdue",IF(L14-TODAY()&lt;=30,"Due soon","Current")))</f>
        <v/>
      </c>
      <c r="N14" s="6" t="n"/>
      <c r="O14" s="11">
        <f>IF(OR(B14="",B14&lt;&gt;'Employee record'!$C$7),"",COUNTIF($B$11:B14,'Employee record'!$C$7))</f>
        <v/>
      </c>
    </row>
    <row r="15">
      <c r="A15" s="6" t="n"/>
      <c r="B15" s="6" t="n"/>
      <c r="C15" s="6" t="n"/>
      <c r="D15" s="6" t="n"/>
      <c r="E15" s="6" t="n"/>
      <c r="F15" s="6" t="n"/>
      <c r="G15" s="7" t="n"/>
      <c r="H15" s="8" t="n"/>
      <c r="I15" s="6" t="n"/>
      <c r="J15" s="6" t="n"/>
      <c r="K15" s="6" t="n"/>
      <c r="L15" s="9">
        <f>IF(OR(G15="",K15=""),"",EDATE(G15,K15))</f>
        <v/>
      </c>
      <c r="M15" s="10">
        <f>IF(L15="","",IF(L15&lt;TODAY(),"Overdue",IF(L15-TODAY()&lt;=30,"Due soon","Current")))</f>
        <v/>
      </c>
      <c r="N15" s="6" t="n"/>
      <c r="O15" s="11">
        <f>IF(OR(B15="",B15&lt;&gt;'Employee record'!$C$7),"",COUNTIF($B$11:B15,'Employee record'!$C$7))</f>
        <v/>
      </c>
    </row>
    <row r="16">
      <c r="A16" s="6" t="n"/>
      <c r="B16" s="6" t="n"/>
      <c r="C16" s="6" t="n"/>
      <c r="D16" s="6" t="n"/>
      <c r="E16" s="6" t="n"/>
      <c r="F16" s="6" t="n"/>
      <c r="G16" s="7" t="n"/>
      <c r="H16" s="8" t="n"/>
      <c r="I16" s="6" t="n"/>
      <c r="J16" s="6" t="n"/>
      <c r="K16" s="6" t="n"/>
      <c r="L16" s="9">
        <f>IF(OR(G16="",K16=""),"",EDATE(G16,K16))</f>
        <v/>
      </c>
      <c r="M16" s="10">
        <f>IF(L16="","",IF(L16&lt;TODAY(),"Overdue",IF(L16-TODAY()&lt;=30,"Due soon","Current")))</f>
        <v/>
      </c>
      <c r="N16" s="6" t="n"/>
      <c r="O16" s="11">
        <f>IF(OR(B16="",B16&lt;&gt;'Employee record'!$C$7),"",COUNTIF($B$11:B16,'Employee record'!$C$7))</f>
        <v/>
      </c>
    </row>
    <row r="17">
      <c r="A17" s="6" t="n"/>
      <c r="B17" s="6" t="n"/>
      <c r="C17" s="6" t="n"/>
      <c r="D17" s="6" t="n"/>
      <c r="E17" s="6" t="n"/>
      <c r="F17" s="6" t="n"/>
      <c r="G17" s="7" t="n"/>
      <c r="H17" s="8" t="n"/>
      <c r="I17" s="6" t="n"/>
      <c r="J17" s="6" t="n"/>
      <c r="K17" s="6" t="n"/>
      <c r="L17" s="9">
        <f>IF(OR(G17="",K17=""),"",EDATE(G17,K17))</f>
        <v/>
      </c>
      <c r="M17" s="10">
        <f>IF(L17="","",IF(L17&lt;TODAY(),"Overdue",IF(L17-TODAY()&lt;=30,"Due soon","Current")))</f>
        <v/>
      </c>
      <c r="N17" s="6" t="n"/>
      <c r="O17" s="11">
        <f>IF(OR(B17="",B17&lt;&gt;'Employee record'!$C$7),"",COUNTIF($B$11:B17,'Employee record'!$C$7))</f>
        <v/>
      </c>
    </row>
    <row r="18">
      <c r="A18" s="6" t="n"/>
      <c r="B18" s="6" t="n"/>
      <c r="C18" s="6" t="n"/>
      <c r="D18" s="6" t="n"/>
      <c r="E18" s="6" t="n"/>
      <c r="F18" s="6" t="n"/>
      <c r="G18" s="7" t="n"/>
      <c r="H18" s="8" t="n"/>
      <c r="I18" s="6" t="n"/>
      <c r="J18" s="6" t="n"/>
      <c r="K18" s="6" t="n"/>
      <c r="L18" s="9">
        <f>IF(OR(G18="",K18=""),"",EDATE(G18,K18))</f>
        <v/>
      </c>
      <c r="M18" s="10">
        <f>IF(L18="","",IF(L18&lt;TODAY(),"Overdue",IF(L18-TODAY()&lt;=30,"Due soon","Current")))</f>
        <v/>
      </c>
      <c r="N18" s="6" t="n"/>
      <c r="O18" s="11">
        <f>IF(OR(B18="",B18&lt;&gt;'Employee record'!$C$7),"",COUNTIF($B$11:B18,'Employee record'!$C$7))</f>
        <v/>
      </c>
    </row>
    <row r="19">
      <c r="A19" s="6" t="n"/>
      <c r="B19" s="6" t="n"/>
      <c r="C19" s="6" t="n"/>
      <c r="D19" s="6" t="n"/>
      <c r="E19" s="6" t="n"/>
      <c r="F19" s="6" t="n"/>
      <c r="G19" s="7" t="n"/>
      <c r="H19" s="8" t="n"/>
      <c r="I19" s="6" t="n"/>
      <c r="J19" s="6" t="n"/>
      <c r="K19" s="6" t="n"/>
      <c r="L19" s="9">
        <f>IF(OR(G19="",K19=""),"",EDATE(G19,K19))</f>
        <v/>
      </c>
      <c r="M19" s="10">
        <f>IF(L19="","",IF(L19&lt;TODAY(),"Overdue",IF(L19-TODAY()&lt;=30,"Due soon","Current")))</f>
        <v/>
      </c>
      <c r="N19" s="6" t="n"/>
      <c r="O19" s="11">
        <f>IF(OR(B19="",B19&lt;&gt;'Employee record'!$C$7),"",COUNTIF($B$11:B19,'Employee record'!$C$7))</f>
        <v/>
      </c>
    </row>
    <row r="20">
      <c r="A20" s="6" t="n"/>
      <c r="B20" s="6" t="n"/>
      <c r="C20" s="6" t="n"/>
      <c r="D20" s="6" t="n"/>
      <c r="E20" s="6" t="n"/>
      <c r="F20" s="6" t="n"/>
      <c r="G20" s="7" t="n"/>
      <c r="H20" s="8" t="n"/>
      <c r="I20" s="6" t="n"/>
      <c r="J20" s="6" t="n"/>
      <c r="K20" s="6" t="n"/>
      <c r="L20" s="9">
        <f>IF(OR(G20="",K20=""),"",EDATE(G20,K20))</f>
        <v/>
      </c>
      <c r="M20" s="10">
        <f>IF(L20="","",IF(L20&lt;TODAY(),"Overdue",IF(L20-TODAY()&lt;=30,"Due soon","Current")))</f>
        <v/>
      </c>
      <c r="N20" s="6" t="n"/>
      <c r="O20" s="11">
        <f>IF(OR(B20="",B20&lt;&gt;'Employee record'!$C$7),"",COUNTIF($B$11:B20,'Employee record'!$C$7))</f>
        <v/>
      </c>
    </row>
    <row r="21">
      <c r="A21" s="6" t="n"/>
      <c r="B21" s="6" t="n"/>
      <c r="C21" s="6" t="n"/>
      <c r="D21" s="6" t="n"/>
      <c r="E21" s="6" t="n"/>
      <c r="F21" s="6" t="n"/>
      <c r="G21" s="7" t="n"/>
      <c r="H21" s="8" t="n"/>
      <c r="I21" s="6" t="n"/>
      <c r="J21" s="6" t="n"/>
      <c r="K21" s="6" t="n"/>
      <c r="L21" s="9">
        <f>IF(OR(G21="",K21=""),"",EDATE(G21,K21))</f>
        <v/>
      </c>
      <c r="M21" s="10">
        <f>IF(L21="","",IF(L21&lt;TODAY(),"Overdue",IF(L21-TODAY()&lt;=30,"Due soon","Current")))</f>
        <v/>
      </c>
      <c r="N21" s="6" t="n"/>
      <c r="O21" s="11">
        <f>IF(OR(B21="",B21&lt;&gt;'Employee record'!$C$7),"",COUNTIF($B$11:B21,'Employee record'!$C$7))</f>
        <v/>
      </c>
    </row>
    <row r="22">
      <c r="A22" s="6" t="n"/>
      <c r="B22" s="6" t="n"/>
      <c r="C22" s="6" t="n"/>
      <c r="D22" s="6" t="n"/>
      <c r="E22" s="6" t="n"/>
      <c r="F22" s="6" t="n"/>
      <c r="G22" s="7" t="n"/>
      <c r="H22" s="8" t="n"/>
      <c r="I22" s="6" t="n"/>
      <c r="J22" s="6" t="n"/>
      <c r="K22" s="6" t="n"/>
      <c r="L22" s="9">
        <f>IF(OR(G22="",K22=""),"",EDATE(G22,K22))</f>
        <v/>
      </c>
      <c r="M22" s="10">
        <f>IF(L22="","",IF(L22&lt;TODAY(),"Overdue",IF(L22-TODAY()&lt;=30,"Due soon","Current")))</f>
        <v/>
      </c>
      <c r="N22" s="6" t="n"/>
      <c r="O22" s="11">
        <f>IF(OR(B22="",B22&lt;&gt;'Employee record'!$C$7),"",COUNTIF($B$11:B22,'Employee record'!$C$7))</f>
        <v/>
      </c>
    </row>
    <row r="23">
      <c r="A23" s="6" t="n"/>
      <c r="B23" s="6" t="n"/>
      <c r="C23" s="6" t="n"/>
      <c r="D23" s="6" t="n"/>
      <c r="E23" s="6" t="n"/>
      <c r="F23" s="6" t="n"/>
      <c r="G23" s="7" t="n"/>
      <c r="H23" s="8" t="n"/>
      <c r="I23" s="6" t="n"/>
      <c r="J23" s="6" t="n"/>
      <c r="K23" s="6" t="n"/>
      <c r="L23" s="9">
        <f>IF(OR(G23="",K23=""),"",EDATE(G23,K23))</f>
        <v/>
      </c>
      <c r="M23" s="10">
        <f>IF(L23="","",IF(L23&lt;TODAY(),"Overdue",IF(L23-TODAY()&lt;=30,"Due soon","Current")))</f>
        <v/>
      </c>
      <c r="N23" s="6" t="n"/>
      <c r="O23" s="11">
        <f>IF(OR(B23="",B23&lt;&gt;'Employee record'!$C$7),"",COUNTIF($B$11:B23,'Employee record'!$C$7))</f>
        <v/>
      </c>
    </row>
    <row r="24">
      <c r="A24" s="6" t="n"/>
      <c r="B24" s="6" t="n"/>
      <c r="C24" s="6" t="n"/>
      <c r="D24" s="6" t="n"/>
      <c r="E24" s="6" t="n"/>
      <c r="F24" s="6" t="n"/>
      <c r="G24" s="7" t="n"/>
      <c r="H24" s="8" t="n"/>
      <c r="I24" s="6" t="n"/>
      <c r="J24" s="6" t="n"/>
      <c r="K24" s="6" t="n"/>
      <c r="L24" s="9">
        <f>IF(OR(G24="",K24=""),"",EDATE(G24,K24))</f>
        <v/>
      </c>
      <c r="M24" s="10">
        <f>IF(L24="","",IF(L24&lt;TODAY(),"Overdue",IF(L24-TODAY()&lt;=30,"Due soon","Current")))</f>
        <v/>
      </c>
      <c r="N24" s="6" t="n"/>
      <c r="O24" s="11">
        <f>IF(OR(B24="",B24&lt;&gt;'Employee record'!$C$7),"",COUNTIF($B$11:B24,'Employee record'!$C$7))</f>
        <v/>
      </c>
    </row>
    <row r="25">
      <c r="A25" s="6" t="n"/>
      <c r="B25" s="6" t="n"/>
      <c r="C25" s="6" t="n"/>
      <c r="D25" s="6" t="n"/>
      <c r="E25" s="6" t="n"/>
      <c r="F25" s="6" t="n"/>
      <c r="G25" s="7" t="n"/>
      <c r="H25" s="8" t="n"/>
      <c r="I25" s="6" t="n"/>
      <c r="J25" s="6" t="n"/>
      <c r="K25" s="6" t="n"/>
      <c r="L25" s="9">
        <f>IF(OR(G25="",K25=""),"",EDATE(G25,K25))</f>
        <v/>
      </c>
      <c r="M25" s="10">
        <f>IF(L25="","",IF(L25&lt;TODAY(),"Overdue",IF(L25-TODAY()&lt;=30,"Due soon","Current")))</f>
        <v/>
      </c>
      <c r="N25" s="6" t="n"/>
      <c r="O25" s="11">
        <f>IF(OR(B25="",B25&lt;&gt;'Employee record'!$C$7),"",COUNTIF($B$11:B25,'Employee record'!$C$7))</f>
        <v/>
      </c>
    </row>
    <row r="26">
      <c r="A26" s="6" t="n"/>
      <c r="B26" s="6" t="n"/>
      <c r="C26" s="6" t="n"/>
      <c r="D26" s="6" t="n"/>
      <c r="E26" s="6" t="n"/>
      <c r="F26" s="6" t="n"/>
      <c r="G26" s="7" t="n"/>
      <c r="H26" s="8" t="n"/>
      <c r="I26" s="6" t="n"/>
      <c r="J26" s="6" t="n"/>
      <c r="K26" s="6" t="n"/>
      <c r="L26" s="9">
        <f>IF(OR(G26="",K26=""),"",EDATE(G26,K26))</f>
        <v/>
      </c>
      <c r="M26" s="10">
        <f>IF(L26="","",IF(L26&lt;TODAY(),"Overdue",IF(L26-TODAY()&lt;=30,"Due soon","Current")))</f>
        <v/>
      </c>
      <c r="N26" s="6" t="n"/>
      <c r="O26" s="11">
        <f>IF(OR(B26="",B26&lt;&gt;'Employee record'!$C$7),"",COUNTIF($B$11:B26,'Employee record'!$C$7))</f>
        <v/>
      </c>
    </row>
    <row r="27">
      <c r="A27" s="6" t="n"/>
      <c r="B27" s="6" t="n"/>
      <c r="C27" s="6" t="n"/>
      <c r="D27" s="6" t="n"/>
      <c r="E27" s="6" t="n"/>
      <c r="F27" s="6" t="n"/>
      <c r="G27" s="7" t="n"/>
      <c r="H27" s="8" t="n"/>
      <c r="I27" s="6" t="n"/>
      <c r="J27" s="6" t="n"/>
      <c r="K27" s="6" t="n"/>
      <c r="L27" s="9">
        <f>IF(OR(G27="",K27=""),"",EDATE(G27,K27))</f>
        <v/>
      </c>
      <c r="M27" s="10">
        <f>IF(L27="","",IF(L27&lt;TODAY(),"Overdue",IF(L27-TODAY()&lt;=30,"Due soon","Current")))</f>
        <v/>
      </c>
      <c r="N27" s="6" t="n"/>
      <c r="O27" s="11">
        <f>IF(OR(B27="",B27&lt;&gt;'Employee record'!$C$7),"",COUNTIF($B$11:B27,'Employee record'!$C$7))</f>
        <v/>
      </c>
    </row>
    <row r="28">
      <c r="A28" s="6" t="n"/>
      <c r="B28" s="6" t="n"/>
      <c r="C28" s="6" t="n"/>
      <c r="D28" s="6" t="n"/>
      <c r="E28" s="6" t="n"/>
      <c r="F28" s="6" t="n"/>
      <c r="G28" s="7" t="n"/>
      <c r="H28" s="8" t="n"/>
      <c r="I28" s="6" t="n"/>
      <c r="J28" s="6" t="n"/>
      <c r="K28" s="6" t="n"/>
      <c r="L28" s="9">
        <f>IF(OR(G28="",K28=""),"",EDATE(G28,K28))</f>
        <v/>
      </c>
      <c r="M28" s="10">
        <f>IF(L28="","",IF(L28&lt;TODAY(),"Overdue",IF(L28-TODAY()&lt;=30,"Due soon","Current")))</f>
        <v/>
      </c>
      <c r="N28" s="6" t="n"/>
      <c r="O28" s="11">
        <f>IF(OR(B28="",B28&lt;&gt;'Employee record'!$C$7),"",COUNTIF($B$11:B28,'Employee record'!$C$7))</f>
        <v/>
      </c>
    </row>
    <row r="29">
      <c r="A29" s="6" t="n"/>
      <c r="B29" s="6" t="n"/>
      <c r="C29" s="6" t="n"/>
      <c r="D29" s="6" t="n"/>
      <c r="E29" s="6" t="n"/>
      <c r="F29" s="6" t="n"/>
      <c r="G29" s="7" t="n"/>
      <c r="H29" s="8" t="n"/>
      <c r="I29" s="6" t="n"/>
      <c r="J29" s="6" t="n"/>
      <c r="K29" s="6" t="n"/>
      <c r="L29" s="9">
        <f>IF(OR(G29="",K29=""),"",EDATE(G29,K29))</f>
        <v/>
      </c>
      <c r="M29" s="10">
        <f>IF(L29="","",IF(L29&lt;TODAY(),"Overdue",IF(L29-TODAY()&lt;=30,"Due soon","Current")))</f>
        <v/>
      </c>
      <c r="N29" s="6" t="n"/>
      <c r="O29" s="11">
        <f>IF(OR(B29="",B29&lt;&gt;'Employee record'!$C$7),"",COUNTIF($B$11:B29,'Employee record'!$C$7))</f>
        <v/>
      </c>
    </row>
    <row r="30">
      <c r="A30" s="6" t="n"/>
      <c r="B30" s="6" t="n"/>
      <c r="C30" s="6" t="n"/>
      <c r="D30" s="6" t="n"/>
      <c r="E30" s="6" t="n"/>
      <c r="F30" s="6" t="n"/>
      <c r="G30" s="7" t="n"/>
      <c r="H30" s="8" t="n"/>
      <c r="I30" s="6" t="n"/>
      <c r="J30" s="6" t="n"/>
      <c r="K30" s="6" t="n"/>
      <c r="L30" s="9">
        <f>IF(OR(G30="",K30=""),"",EDATE(G30,K30))</f>
        <v/>
      </c>
      <c r="M30" s="10">
        <f>IF(L30="","",IF(L30&lt;TODAY(),"Overdue",IF(L30-TODAY()&lt;=30,"Due soon","Current")))</f>
        <v/>
      </c>
      <c r="N30" s="6" t="n"/>
      <c r="O30" s="11">
        <f>IF(OR(B30="",B30&lt;&gt;'Employee record'!$C$7),"",COUNTIF($B$11:B30,'Employee record'!$C$7))</f>
        <v/>
      </c>
    </row>
    <row r="31">
      <c r="A31" s="6" t="n"/>
      <c r="B31" s="6" t="n"/>
      <c r="C31" s="6" t="n"/>
      <c r="D31" s="6" t="n"/>
      <c r="E31" s="6" t="n"/>
      <c r="F31" s="6" t="n"/>
      <c r="G31" s="7" t="n"/>
      <c r="H31" s="8" t="n"/>
      <c r="I31" s="6" t="n"/>
      <c r="J31" s="6" t="n"/>
      <c r="K31" s="6" t="n"/>
      <c r="L31" s="9">
        <f>IF(OR(G31="",K31=""),"",EDATE(G31,K31))</f>
        <v/>
      </c>
      <c r="M31" s="10">
        <f>IF(L31="","",IF(L31&lt;TODAY(),"Overdue",IF(L31-TODAY()&lt;=30,"Due soon","Current")))</f>
        <v/>
      </c>
      <c r="N31" s="6" t="n"/>
      <c r="O31" s="11">
        <f>IF(OR(B31="",B31&lt;&gt;'Employee record'!$C$7),"",COUNTIF($B$11:B31,'Employee record'!$C$7))</f>
        <v/>
      </c>
    </row>
    <row r="32">
      <c r="A32" s="6" t="n"/>
      <c r="B32" s="6" t="n"/>
      <c r="C32" s="6" t="n"/>
      <c r="D32" s="6" t="n"/>
      <c r="E32" s="6" t="n"/>
      <c r="F32" s="6" t="n"/>
      <c r="G32" s="7" t="n"/>
      <c r="H32" s="8" t="n"/>
      <c r="I32" s="6" t="n"/>
      <c r="J32" s="6" t="n"/>
      <c r="K32" s="6" t="n"/>
      <c r="L32" s="9">
        <f>IF(OR(G32="",K32=""),"",EDATE(G32,K32))</f>
        <v/>
      </c>
      <c r="M32" s="10">
        <f>IF(L32="","",IF(L32&lt;TODAY(),"Overdue",IF(L32-TODAY()&lt;=30,"Due soon","Current")))</f>
        <v/>
      </c>
      <c r="N32" s="6" t="n"/>
      <c r="O32" s="11">
        <f>IF(OR(B32="",B32&lt;&gt;'Employee record'!$C$7),"",COUNTIF($B$11:B32,'Employee record'!$C$7))</f>
        <v/>
      </c>
    </row>
    <row r="33">
      <c r="A33" s="6" t="n"/>
      <c r="B33" s="6" t="n"/>
      <c r="C33" s="6" t="n"/>
      <c r="D33" s="6" t="n"/>
      <c r="E33" s="6" t="n"/>
      <c r="F33" s="6" t="n"/>
      <c r="G33" s="7" t="n"/>
      <c r="H33" s="8" t="n"/>
      <c r="I33" s="6" t="n"/>
      <c r="J33" s="6" t="n"/>
      <c r="K33" s="6" t="n"/>
      <c r="L33" s="9">
        <f>IF(OR(G33="",K33=""),"",EDATE(G33,K33))</f>
        <v/>
      </c>
      <c r="M33" s="10">
        <f>IF(L33="","",IF(L33&lt;TODAY(),"Overdue",IF(L33-TODAY()&lt;=30,"Due soon","Current")))</f>
        <v/>
      </c>
      <c r="N33" s="6" t="n"/>
      <c r="O33" s="11">
        <f>IF(OR(B33="",B33&lt;&gt;'Employee record'!$C$7),"",COUNTIF($B$11:B33,'Employee record'!$C$7))</f>
        <v/>
      </c>
    </row>
    <row r="34">
      <c r="A34" s="6" t="n"/>
      <c r="B34" s="6" t="n"/>
      <c r="C34" s="6" t="n"/>
      <c r="D34" s="6" t="n"/>
      <c r="E34" s="6" t="n"/>
      <c r="F34" s="6" t="n"/>
      <c r="G34" s="7" t="n"/>
      <c r="H34" s="8" t="n"/>
      <c r="I34" s="6" t="n"/>
      <c r="J34" s="6" t="n"/>
      <c r="K34" s="6" t="n"/>
      <c r="L34" s="9">
        <f>IF(OR(G34="",K34=""),"",EDATE(G34,K34))</f>
        <v/>
      </c>
      <c r="M34" s="10">
        <f>IF(L34="","",IF(L34&lt;TODAY(),"Overdue",IF(L34-TODAY()&lt;=30,"Due soon","Current")))</f>
        <v/>
      </c>
      <c r="N34" s="6" t="n"/>
      <c r="O34" s="11">
        <f>IF(OR(B34="",B34&lt;&gt;'Employee record'!$C$7),"",COUNTIF($B$11:B34,'Employee record'!$C$7))</f>
        <v/>
      </c>
    </row>
    <row r="35">
      <c r="A35" s="6" t="n"/>
      <c r="B35" s="6" t="n"/>
      <c r="C35" s="6" t="n"/>
      <c r="D35" s="6" t="n"/>
      <c r="E35" s="6" t="n"/>
      <c r="F35" s="6" t="n"/>
      <c r="G35" s="7" t="n"/>
      <c r="H35" s="8" t="n"/>
      <c r="I35" s="6" t="n"/>
      <c r="J35" s="6" t="n"/>
      <c r="K35" s="6" t="n"/>
      <c r="L35" s="9">
        <f>IF(OR(G35="",K35=""),"",EDATE(G35,K35))</f>
        <v/>
      </c>
      <c r="M35" s="10">
        <f>IF(L35="","",IF(L35&lt;TODAY(),"Overdue",IF(L35-TODAY()&lt;=30,"Due soon","Current")))</f>
        <v/>
      </c>
      <c r="N35" s="6" t="n"/>
      <c r="O35" s="11">
        <f>IF(OR(B35="",B35&lt;&gt;'Employee record'!$C$7),"",COUNTIF($B$11:B35,'Employee record'!$C$7))</f>
        <v/>
      </c>
    </row>
    <row r="36">
      <c r="A36" s="6" t="n"/>
      <c r="B36" s="6" t="n"/>
      <c r="C36" s="6" t="n"/>
      <c r="D36" s="6" t="n"/>
      <c r="E36" s="6" t="n"/>
      <c r="F36" s="6" t="n"/>
      <c r="G36" s="7" t="n"/>
      <c r="H36" s="8" t="n"/>
      <c r="I36" s="6" t="n"/>
      <c r="J36" s="6" t="n"/>
      <c r="K36" s="6" t="n"/>
      <c r="L36" s="9">
        <f>IF(OR(G36="",K36=""),"",EDATE(G36,K36))</f>
        <v/>
      </c>
      <c r="M36" s="10">
        <f>IF(L36="","",IF(L36&lt;TODAY(),"Overdue",IF(L36-TODAY()&lt;=30,"Due soon","Current")))</f>
        <v/>
      </c>
      <c r="N36" s="6" t="n"/>
      <c r="O36" s="11">
        <f>IF(OR(B36="",B36&lt;&gt;'Employee record'!$C$7),"",COUNTIF($B$11:B36,'Employee record'!$C$7))</f>
        <v/>
      </c>
    </row>
    <row r="37">
      <c r="A37" s="6" t="n"/>
      <c r="B37" s="6" t="n"/>
      <c r="C37" s="6" t="n"/>
      <c r="D37" s="6" t="n"/>
      <c r="E37" s="6" t="n"/>
      <c r="F37" s="6" t="n"/>
      <c r="G37" s="7" t="n"/>
      <c r="H37" s="8" t="n"/>
      <c r="I37" s="6" t="n"/>
      <c r="J37" s="6" t="n"/>
      <c r="K37" s="6" t="n"/>
      <c r="L37" s="9">
        <f>IF(OR(G37="",K37=""),"",EDATE(G37,K37))</f>
        <v/>
      </c>
      <c r="M37" s="10">
        <f>IF(L37="","",IF(L37&lt;TODAY(),"Overdue",IF(L37-TODAY()&lt;=30,"Due soon","Current")))</f>
        <v/>
      </c>
      <c r="N37" s="6" t="n"/>
      <c r="O37" s="11">
        <f>IF(OR(B37="",B37&lt;&gt;'Employee record'!$C$7),"",COUNTIF($B$11:B37,'Employee record'!$C$7))</f>
        <v/>
      </c>
    </row>
    <row r="38">
      <c r="A38" s="6" t="n"/>
      <c r="B38" s="6" t="n"/>
      <c r="C38" s="6" t="n"/>
      <c r="D38" s="6" t="n"/>
      <c r="E38" s="6" t="n"/>
      <c r="F38" s="6" t="n"/>
      <c r="G38" s="7" t="n"/>
      <c r="H38" s="8" t="n"/>
      <c r="I38" s="6" t="n"/>
      <c r="J38" s="6" t="n"/>
      <c r="K38" s="6" t="n"/>
      <c r="L38" s="9">
        <f>IF(OR(G38="",K38=""),"",EDATE(G38,K38))</f>
        <v/>
      </c>
      <c r="M38" s="10">
        <f>IF(L38="","",IF(L38&lt;TODAY(),"Overdue",IF(L38-TODAY()&lt;=30,"Due soon","Current")))</f>
        <v/>
      </c>
      <c r="N38" s="6" t="n"/>
      <c r="O38" s="11">
        <f>IF(OR(B38="",B38&lt;&gt;'Employee record'!$C$7),"",COUNTIF($B$11:B38,'Employee record'!$C$7))</f>
        <v/>
      </c>
    </row>
    <row r="39">
      <c r="A39" s="6" t="n"/>
      <c r="B39" s="6" t="n"/>
      <c r="C39" s="6" t="n"/>
      <c r="D39" s="6" t="n"/>
      <c r="E39" s="6" t="n"/>
      <c r="F39" s="6" t="n"/>
      <c r="G39" s="7" t="n"/>
      <c r="H39" s="8" t="n"/>
      <c r="I39" s="6" t="n"/>
      <c r="J39" s="6" t="n"/>
      <c r="K39" s="6" t="n"/>
      <c r="L39" s="9">
        <f>IF(OR(G39="",K39=""),"",EDATE(G39,K39))</f>
        <v/>
      </c>
      <c r="M39" s="10">
        <f>IF(L39="","",IF(L39&lt;TODAY(),"Overdue",IF(L39-TODAY()&lt;=30,"Due soon","Current")))</f>
        <v/>
      </c>
      <c r="N39" s="6" t="n"/>
      <c r="O39" s="11">
        <f>IF(OR(B39="",B39&lt;&gt;'Employee record'!$C$7),"",COUNTIF($B$11:B39,'Employee record'!$C$7))</f>
        <v/>
      </c>
    </row>
    <row r="40">
      <c r="A40" s="6" t="n"/>
      <c r="B40" s="6" t="n"/>
      <c r="C40" s="6" t="n"/>
      <c r="D40" s="6" t="n"/>
      <c r="E40" s="6" t="n"/>
      <c r="F40" s="6" t="n"/>
      <c r="G40" s="7" t="n"/>
      <c r="H40" s="8" t="n"/>
      <c r="I40" s="6" t="n"/>
      <c r="J40" s="6" t="n"/>
      <c r="K40" s="6" t="n"/>
      <c r="L40" s="9">
        <f>IF(OR(G40="",K40=""),"",EDATE(G40,K40))</f>
        <v/>
      </c>
      <c r="M40" s="10">
        <f>IF(L40="","",IF(L40&lt;TODAY(),"Overdue",IF(L40-TODAY()&lt;=30,"Due soon","Current")))</f>
        <v/>
      </c>
      <c r="N40" s="6" t="n"/>
      <c r="O40" s="11">
        <f>IF(OR(B40="",B40&lt;&gt;'Employee record'!$C$7),"",COUNTIF($B$11:B40,'Employee record'!$C$7))</f>
        <v/>
      </c>
    </row>
    <row r="41">
      <c r="A41" s="6" t="n"/>
      <c r="B41" s="6" t="n"/>
      <c r="C41" s="6" t="n"/>
      <c r="D41" s="6" t="n"/>
      <c r="E41" s="6" t="n"/>
      <c r="F41" s="6" t="n"/>
      <c r="G41" s="7" t="n"/>
      <c r="H41" s="8" t="n"/>
      <c r="I41" s="6" t="n"/>
      <c r="J41" s="6" t="n"/>
      <c r="K41" s="6" t="n"/>
      <c r="L41" s="9">
        <f>IF(OR(G41="",K41=""),"",EDATE(G41,K41))</f>
        <v/>
      </c>
      <c r="M41" s="10">
        <f>IF(L41="","",IF(L41&lt;TODAY(),"Overdue",IF(L41-TODAY()&lt;=30,"Due soon","Current")))</f>
        <v/>
      </c>
      <c r="N41" s="6" t="n"/>
      <c r="O41" s="11">
        <f>IF(OR(B41="",B41&lt;&gt;'Employee record'!$C$7),"",COUNTIF($B$11:B41,'Employee record'!$C$7))</f>
        <v/>
      </c>
    </row>
    <row r="42">
      <c r="A42" s="6" t="n"/>
      <c r="B42" s="6" t="n"/>
      <c r="C42" s="6" t="n"/>
      <c r="D42" s="6" t="n"/>
      <c r="E42" s="6" t="n"/>
      <c r="F42" s="6" t="n"/>
      <c r="G42" s="7" t="n"/>
      <c r="H42" s="8" t="n"/>
      <c r="I42" s="6" t="n"/>
      <c r="J42" s="6" t="n"/>
      <c r="K42" s="6" t="n"/>
      <c r="L42" s="9">
        <f>IF(OR(G42="",K42=""),"",EDATE(G42,K42))</f>
        <v/>
      </c>
      <c r="M42" s="10">
        <f>IF(L42="","",IF(L42&lt;TODAY(),"Overdue",IF(L42-TODAY()&lt;=30,"Due soon","Current")))</f>
        <v/>
      </c>
      <c r="N42" s="6" t="n"/>
      <c r="O42" s="11">
        <f>IF(OR(B42="",B42&lt;&gt;'Employee record'!$C$7),"",COUNTIF($B$11:B42,'Employee record'!$C$7))</f>
        <v/>
      </c>
    </row>
    <row r="43">
      <c r="A43" s="6" t="n"/>
      <c r="B43" s="6" t="n"/>
      <c r="C43" s="6" t="n"/>
      <c r="D43" s="6" t="n"/>
      <c r="E43" s="6" t="n"/>
      <c r="F43" s="6" t="n"/>
      <c r="G43" s="7" t="n"/>
      <c r="H43" s="8" t="n"/>
      <c r="I43" s="6" t="n"/>
      <c r="J43" s="6" t="n"/>
      <c r="K43" s="6" t="n"/>
      <c r="L43" s="9">
        <f>IF(OR(G43="",K43=""),"",EDATE(G43,K43))</f>
        <v/>
      </c>
      <c r="M43" s="10">
        <f>IF(L43="","",IF(L43&lt;TODAY(),"Overdue",IF(L43-TODAY()&lt;=30,"Due soon","Current")))</f>
        <v/>
      </c>
      <c r="N43" s="6" t="n"/>
      <c r="O43" s="11">
        <f>IF(OR(B43="",B43&lt;&gt;'Employee record'!$C$7),"",COUNTIF($B$11:B43,'Employee record'!$C$7))</f>
        <v/>
      </c>
    </row>
    <row r="44">
      <c r="A44" s="6" t="n"/>
      <c r="B44" s="6" t="n"/>
      <c r="C44" s="6" t="n"/>
      <c r="D44" s="6" t="n"/>
      <c r="E44" s="6" t="n"/>
      <c r="F44" s="6" t="n"/>
      <c r="G44" s="7" t="n"/>
      <c r="H44" s="8" t="n"/>
      <c r="I44" s="6" t="n"/>
      <c r="J44" s="6" t="n"/>
      <c r="K44" s="6" t="n"/>
      <c r="L44" s="9">
        <f>IF(OR(G44="",K44=""),"",EDATE(G44,K44))</f>
        <v/>
      </c>
      <c r="M44" s="10">
        <f>IF(L44="","",IF(L44&lt;TODAY(),"Overdue",IF(L44-TODAY()&lt;=30,"Due soon","Current")))</f>
        <v/>
      </c>
      <c r="N44" s="6" t="n"/>
      <c r="O44" s="11">
        <f>IF(OR(B44="",B44&lt;&gt;'Employee record'!$C$7),"",COUNTIF($B$11:B44,'Employee record'!$C$7))</f>
        <v/>
      </c>
    </row>
    <row r="45">
      <c r="A45" s="6" t="n"/>
      <c r="B45" s="6" t="n"/>
      <c r="C45" s="6" t="n"/>
      <c r="D45" s="6" t="n"/>
      <c r="E45" s="6" t="n"/>
      <c r="F45" s="6" t="n"/>
      <c r="G45" s="7" t="n"/>
      <c r="H45" s="8" t="n"/>
      <c r="I45" s="6" t="n"/>
      <c r="J45" s="6" t="n"/>
      <c r="K45" s="6" t="n"/>
      <c r="L45" s="9">
        <f>IF(OR(G45="",K45=""),"",EDATE(G45,K45))</f>
        <v/>
      </c>
      <c r="M45" s="10">
        <f>IF(L45="","",IF(L45&lt;TODAY(),"Overdue",IF(L45-TODAY()&lt;=30,"Due soon","Current")))</f>
        <v/>
      </c>
      <c r="N45" s="6" t="n"/>
      <c r="O45" s="11">
        <f>IF(OR(B45="",B45&lt;&gt;'Employee record'!$C$7),"",COUNTIF($B$11:B45,'Employee record'!$C$7))</f>
        <v/>
      </c>
    </row>
    <row r="46">
      <c r="A46" s="6" t="n"/>
      <c r="B46" s="6" t="n"/>
      <c r="C46" s="6" t="n"/>
      <c r="D46" s="6" t="n"/>
      <c r="E46" s="6" t="n"/>
      <c r="F46" s="6" t="n"/>
      <c r="G46" s="7" t="n"/>
      <c r="H46" s="8" t="n"/>
      <c r="I46" s="6" t="n"/>
      <c r="J46" s="6" t="n"/>
      <c r="K46" s="6" t="n"/>
      <c r="L46" s="9">
        <f>IF(OR(G46="",K46=""),"",EDATE(G46,K46))</f>
        <v/>
      </c>
      <c r="M46" s="10">
        <f>IF(L46="","",IF(L46&lt;TODAY(),"Overdue",IF(L46-TODAY()&lt;=30,"Due soon","Current")))</f>
        <v/>
      </c>
      <c r="N46" s="6" t="n"/>
      <c r="O46" s="11">
        <f>IF(OR(B46="",B46&lt;&gt;'Employee record'!$C$7),"",COUNTIF($B$11:B46,'Employee record'!$C$7))</f>
        <v/>
      </c>
    </row>
    <row r="47">
      <c r="A47" s="6" t="n"/>
      <c r="B47" s="6" t="n"/>
      <c r="C47" s="6" t="n"/>
      <c r="D47" s="6" t="n"/>
      <c r="E47" s="6" t="n"/>
      <c r="F47" s="6" t="n"/>
      <c r="G47" s="7" t="n"/>
      <c r="H47" s="8" t="n"/>
      <c r="I47" s="6" t="n"/>
      <c r="J47" s="6" t="n"/>
      <c r="K47" s="6" t="n"/>
      <c r="L47" s="9">
        <f>IF(OR(G47="",K47=""),"",EDATE(G47,K47))</f>
        <v/>
      </c>
      <c r="M47" s="10">
        <f>IF(L47="","",IF(L47&lt;TODAY(),"Overdue",IF(L47-TODAY()&lt;=30,"Due soon","Current")))</f>
        <v/>
      </c>
      <c r="N47" s="6" t="n"/>
      <c r="O47" s="11">
        <f>IF(OR(B47="",B47&lt;&gt;'Employee record'!$C$7),"",COUNTIF($B$11:B47,'Employee record'!$C$7))</f>
        <v/>
      </c>
    </row>
    <row r="48">
      <c r="A48" s="6" t="n"/>
      <c r="B48" s="6" t="n"/>
      <c r="C48" s="6" t="n"/>
      <c r="D48" s="6" t="n"/>
      <c r="E48" s="6" t="n"/>
      <c r="F48" s="6" t="n"/>
      <c r="G48" s="7" t="n"/>
      <c r="H48" s="8" t="n"/>
      <c r="I48" s="6" t="n"/>
      <c r="J48" s="6" t="n"/>
      <c r="K48" s="6" t="n"/>
      <c r="L48" s="9">
        <f>IF(OR(G48="",K48=""),"",EDATE(G48,K48))</f>
        <v/>
      </c>
      <c r="M48" s="10">
        <f>IF(L48="","",IF(L48&lt;TODAY(),"Overdue",IF(L48-TODAY()&lt;=30,"Due soon","Current")))</f>
        <v/>
      </c>
      <c r="N48" s="6" t="n"/>
      <c r="O48" s="11">
        <f>IF(OR(B48="",B48&lt;&gt;'Employee record'!$C$7),"",COUNTIF($B$11:B48,'Employee record'!$C$7))</f>
        <v/>
      </c>
    </row>
    <row r="49">
      <c r="A49" s="6" t="n"/>
      <c r="B49" s="6" t="n"/>
      <c r="C49" s="6" t="n"/>
      <c r="D49" s="6" t="n"/>
      <c r="E49" s="6" t="n"/>
      <c r="F49" s="6" t="n"/>
      <c r="G49" s="7" t="n"/>
      <c r="H49" s="8" t="n"/>
      <c r="I49" s="6" t="n"/>
      <c r="J49" s="6" t="n"/>
      <c r="K49" s="6" t="n"/>
      <c r="L49" s="9">
        <f>IF(OR(G49="",K49=""),"",EDATE(G49,K49))</f>
        <v/>
      </c>
      <c r="M49" s="10">
        <f>IF(L49="","",IF(L49&lt;TODAY(),"Overdue",IF(L49-TODAY()&lt;=30,"Due soon","Current")))</f>
        <v/>
      </c>
      <c r="N49" s="6" t="n"/>
      <c r="O49" s="11">
        <f>IF(OR(B49="",B49&lt;&gt;'Employee record'!$C$7),"",COUNTIF($B$11:B49,'Employee record'!$C$7))</f>
        <v/>
      </c>
    </row>
    <row r="50">
      <c r="A50" s="6" t="n"/>
      <c r="B50" s="6" t="n"/>
      <c r="C50" s="6" t="n"/>
      <c r="D50" s="6" t="n"/>
      <c r="E50" s="6" t="n"/>
      <c r="F50" s="6" t="n"/>
      <c r="G50" s="7" t="n"/>
      <c r="H50" s="8" t="n"/>
      <c r="I50" s="6" t="n"/>
      <c r="J50" s="6" t="n"/>
      <c r="K50" s="6" t="n"/>
      <c r="L50" s="9">
        <f>IF(OR(G50="",K50=""),"",EDATE(G50,K50))</f>
        <v/>
      </c>
      <c r="M50" s="10">
        <f>IF(L50="","",IF(L50&lt;TODAY(),"Overdue",IF(L50-TODAY()&lt;=30,"Due soon","Current")))</f>
        <v/>
      </c>
      <c r="N50" s="6" t="n"/>
      <c r="O50" s="11">
        <f>IF(OR(B50="",B50&lt;&gt;'Employee record'!$C$7),"",COUNTIF($B$11:B50,'Employee record'!$C$7))</f>
        <v/>
      </c>
    </row>
    <row r="51">
      <c r="A51" s="6" t="n"/>
      <c r="B51" s="6" t="n"/>
      <c r="C51" s="6" t="n"/>
      <c r="D51" s="6" t="n"/>
      <c r="E51" s="6" t="n"/>
      <c r="F51" s="6" t="n"/>
      <c r="G51" s="7" t="n"/>
      <c r="H51" s="8" t="n"/>
      <c r="I51" s="6" t="n"/>
      <c r="J51" s="6" t="n"/>
      <c r="K51" s="6" t="n"/>
      <c r="L51" s="9">
        <f>IF(OR(G51="",K51=""),"",EDATE(G51,K51))</f>
        <v/>
      </c>
      <c r="M51" s="10">
        <f>IF(L51="","",IF(L51&lt;TODAY(),"Overdue",IF(L51-TODAY()&lt;=30,"Due soon","Current")))</f>
        <v/>
      </c>
      <c r="N51" s="6" t="n"/>
      <c r="O51" s="11">
        <f>IF(OR(B51="",B51&lt;&gt;'Employee record'!$C$7),"",COUNTIF($B$11:B51,'Employee record'!$C$7))</f>
        <v/>
      </c>
    </row>
    <row r="52">
      <c r="A52" s="6" t="n"/>
      <c r="B52" s="6" t="n"/>
      <c r="C52" s="6" t="n"/>
      <c r="D52" s="6" t="n"/>
      <c r="E52" s="6" t="n"/>
      <c r="F52" s="6" t="n"/>
      <c r="G52" s="7" t="n"/>
      <c r="H52" s="8" t="n"/>
      <c r="I52" s="6" t="n"/>
      <c r="J52" s="6" t="n"/>
      <c r="K52" s="6" t="n"/>
      <c r="L52" s="9">
        <f>IF(OR(G52="",K52=""),"",EDATE(G52,K52))</f>
        <v/>
      </c>
      <c r="M52" s="10">
        <f>IF(L52="","",IF(L52&lt;TODAY(),"Overdue",IF(L52-TODAY()&lt;=30,"Due soon","Current")))</f>
        <v/>
      </c>
      <c r="N52" s="6" t="n"/>
      <c r="O52" s="11">
        <f>IF(OR(B52="",B52&lt;&gt;'Employee record'!$C$7),"",COUNTIF($B$11:B52,'Employee record'!$C$7))</f>
        <v/>
      </c>
    </row>
    <row r="53">
      <c r="A53" s="6" t="n"/>
      <c r="B53" s="6" t="n"/>
      <c r="C53" s="6" t="n"/>
      <c r="D53" s="6" t="n"/>
      <c r="E53" s="6" t="n"/>
      <c r="F53" s="6" t="n"/>
      <c r="G53" s="7" t="n"/>
      <c r="H53" s="8" t="n"/>
      <c r="I53" s="6" t="n"/>
      <c r="J53" s="6" t="n"/>
      <c r="K53" s="6" t="n"/>
      <c r="L53" s="9">
        <f>IF(OR(G53="",K53=""),"",EDATE(G53,K53))</f>
        <v/>
      </c>
      <c r="M53" s="10">
        <f>IF(L53="","",IF(L53&lt;TODAY(),"Overdue",IF(L53-TODAY()&lt;=30,"Due soon","Current")))</f>
        <v/>
      </c>
      <c r="N53" s="6" t="n"/>
      <c r="O53" s="11">
        <f>IF(OR(B53="",B53&lt;&gt;'Employee record'!$C$7),"",COUNTIF($B$11:B53,'Employee record'!$C$7))</f>
        <v/>
      </c>
    </row>
    <row r="54">
      <c r="A54" s="6" t="n"/>
      <c r="B54" s="6" t="n"/>
      <c r="C54" s="6" t="n"/>
      <c r="D54" s="6" t="n"/>
      <c r="E54" s="6" t="n"/>
      <c r="F54" s="6" t="n"/>
      <c r="G54" s="7" t="n"/>
      <c r="H54" s="8" t="n"/>
      <c r="I54" s="6" t="n"/>
      <c r="J54" s="6" t="n"/>
      <c r="K54" s="6" t="n"/>
      <c r="L54" s="9">
        <f>IF(OR(G54="",K54=""),"",EDATE(G54,K54))</f>
        <v/>
      </c>
      <c r="M54" s="10">
        <f>IF(L54="","",IF(L54&lt;TODAY(),"Overdue",IF(L54-TODAY()&lt;=30,"Due soon","Current")))</f>
        <v/>
      </c>
      <c r="N54" s="6" t="n"/>
      <c r="O54" s="11">
        <f>IF(OR(B54="",B54&lt;&gt;'Employee record'!$C$7),"",COUNTIF($B$11:B54,'Employee record'!$C$7))</f>
        <v/>
      </c>
    </row>
    <row r="55">
      <c r="A55" s="6" t="n"/>
      <c r="B55" s="6" t="n"/>
      <c r="C55" s="6" t="n"/>
      <c r="D55" s="6" t="n"/>
      <c r="E55" s="6" t="n"/>
      <c r="F55" s="6" t="n"/>
      <c r="G55" s="7" t="n"/>
      <c r="H55" s="8" t="n"/>
      <c r="I55" s="6" t="n"/>
      <c r="J55" s="6" t="n"/>
      <c r="K55" s="6" t="n"/>
      <c r="L55" s="9">
        <f>IF(OR(G55="",K55=""),"",EDATE(G55,K55))</f>
        <v/>
      </c>
      <c r="M55" s="10">
        <f>IF(L55="","",IF(L55&lt;TODAY(),"Overdue",IF(L55-TODAY()&lt;=30,"Due soon","Current")))</f>
        <v/>
      </c>
      <c r="N55" s="6" t="n"/>
      <c r="O55" s="11">
        <f>IF(OR(B55="",B55&lt;&gt;'Employee record'!$C$7),"",COUNTIF($B$11:B55,'Employee record'!$C$7))</f>
        <v/>
      </c>
    </row>
    <row r="56">
      <c r="A56" s="6" t="n"/>
      <c r="B56" s="6" t="n"/>
      <c r="C56" s="6" t="n"/>
      <c r="D56" s="6" t="n"/>
      <c r="E56" s="6" t="n"/>
      <c r="F56" s="6" t="n"/>
      <c r="G56" s="7" t="n"/>
      <c r="H56" s="8" t="n"/>
      <c r="I56" s="6" t="n"/>
      <c r="J56" s="6" t="n"/>
      <c r="K56" s="6" t="n"/>
      <c r="L56" s="9">
        <f>IF(OR(G56="",K56=""),"",EDATE(G56,K56))</f>
        <v/>
      </c>
      <c r="M56" s="10">
        <f>IF(L56="","",IF(L56&lt;TODAY(),"Overdue",IF(L56-TODAY()&lt;=30,"Due soon","Current")))</f>
        <v/>
      </c>
      <c r="N56" s="6" t="n"/>
      <c r="O56" s="11">
        <f>IF(OR(B56="",B56&lt;&gt;'Employee record'!$C$7),"",COUNTIF($B$11:B56,'Employee record'!$C$7))</f>
        <v/>
      </c>
    </row>
    <row r="57">
      <c r="A57" s="6" t="n"/>
      <c r="B57" s="6" t="n"/>
      <c r="C57" s="6" t="n"/>
      <c r="D57" s="6" t="n"/>
      <c r="E57" s="6" t="n"/>
      <c r="F57" s="6" t="n"/>
      <c r="G57" s="7" t="n"/>
      <c r="H57" s="8" t="n"/>
      <c r="I57" s="6" t="n"/>
      <c r="J57" s="6" t="n"/>
      <c r="K57" s="6" t="n"/>
      <c r="L57" s="9">
        <f>IF(OR(G57="",K57=""),"",EDATE(G57,K57))</f>
        <v/>
      </c>
      <c r="M57" s="10">
        <f>IF(L57="","",IF(L57&lt;TODAY(),"Overdue",IF(L57-TODAY()&lt;=30,"Due soon","Current")))</f>
        <v/>
      </c>
      <c r="N57" s="6" t="n"/>
      <c r="O57" s="11">
        <f>IF(OR(B57="",B57&lt;&gt;'Employee record'!$C$7),"",COUNTIF($B$11:B57,'Employee record'!$C$7))</f>
        <v/>
      </c>
    </row>
    <row r="58">
      <c r="A58" s="6" t="n"/>
      <c r="B58" s="6" t="n"/>
      <c r="C58" s="6" t="n"/>
      <c r="D58" s="6" t="n"/>
      <c r="E58" s="6" t="n"/>
      <c r="F58" s="6" t="n"/>
      <c r="G58" s="7" t="n"/>
      <c r="H58" s="8" t="n"/>
      <c r="I58" s="6" t="n"/>
      <c r="J58" s="6" t="n"/>
      <c r="K58" s="6" t="n"/>
      <c r="L58" s="9">
        <f>IF(OR(G58="",K58=""),"",EDATE(G58,K58))</f>
        <v/>
      </c>
      <c r="M58" s="10">
        <f>IF(L58="","",IF(L58&lt;TODAY(),"Overdue",IF(L58-TODAY()&lt;=30,"Due soon","Current")))</f>
        <v/>
      </c>
      <c r="N58" s="6" t="n"/>
      <c r="O58" s="11">
        <f>IF(OR(B58="",B58&lt;&gt;'Employee record'!$C$7),"",COUNTIF($B$11:B58,'Employee record'!$C$7))</f>
        <v/>
      </c>
    </row>
    <row r="59">
      <c r="A59" s="6" t="n"/>
      <c r="B59" s="6" t="n"/>
      <c r="C59" s="6" t="n"/>
      <c r="D59" s="6" t="n"/>
      <c r="E59" s="6" t="n"/>
      <c r="F59" s="6" t="n"/>
      <c r="G59" s="7" t="n"/>
      <c r="H59" s="8" t="n"/>
      <c r="I59" s="6" t="n"/>
      <c r="J59" s="6" t="n"/>
      <c r="K59" s="6" t="n"/>
      <c r="L59" s="9">
        <f>IF(OR(G59="",K59=""),"",EDATE(G59,K59))</f>
        <v/>
      </c>
      <c r="M59" s="10">
        <f>IF(L59="","",IF(L59&lt;TODAY(),"Overdue",IF(L59-TODAY()&lt;=30,"Due soon","Current")))</f>
        <v/>
      </c>
      <c r="N59" s="6" t="n"/>
      <c r="O59" s="11">
        <f>IF(OR(B59="",B59&lt;&gt;'Employee record'!$C$7),"",COUNTIF($B$11:B59,'Employee record'!$C$7))</f>
        <v/>
      </c>
    </row>
    <row r="60">
      <c r="A60" s="6" t="n"/>
      <c r="B60" s="6" t="n"/>
      <c r="C60" s="6" t="n"/>
      <c r="D60" s="6" t="n"/>
      <c r="E60" s="6" t="n"/>
      <c r="F60" s="6" t="n"/>
      <c r="G60" s="7" t="n"/>
      <c r="H60" s="8" t="n"/>
      <c r="I60" s="6" t="n"/>
      <c r="J60" s="6" t="n"/>
      <c r="K60" s="6" t="n"/>
      <c r="L60" s="9">
        <f>IF(OR(G60="",K60=""),"",EDATE(G60,K60))</f>
        <v/>
      </c>
      <c r="M60" s="10">
        <f>IF(L60="","",IF(L60&lt;TODAY(),"Overdue",IF(L60-TODAY()&lt;=30,"Due soon","Current")))</f>
        <v/>
      </c>
      <c r="N60" s="6" t="n"/>
      <c r="O60" s="11">
        <f>IF(OR(B60="",B60&lt;&gt;'Employee record'!$C$7),"",COUNTIF($B$11:B60,'Employee record'!$C$7))</f>
        <v/>
      </c>
    </row>
    <row r="61">
      <c r="A61" s="6" t="n"/>
      <c r="B61" s="6" t="n"/>
      <c r="C61" s="6" t="n"/>
      <c r="D61" s="6" t="n"/>
      <c r="E61" s="6" t="n"/>
      <c r="F61" s="6" t="n"/>
      <c r="G61" s="7" t="n"/>
      <c r="H61" s="8" t="n"/>
      <c r="I61" s="6" t="n"/>
      <c r="J61" s="6" t="n"/>
      <c r="K61" s="6" t="n"/>
      <c r="L61" s="9">
        <f>IF(OR(G61="",K61=""),"",EDATE(G61,K61))</f>
        <v/>
      </c>
      <c r="M61" s="10">
        <f>IF(L61="","",IF(L61&lt;TODAY(),"Overdue",IF(L61-TODAY()&lt;=30,"Due soon","Current")))</f>
        <v/>
      </c>
      <c r="N61" s="6" t="n"/>
      <c r="O61" s="11">
        <f>IF(OR(B61="",B61&lt;&gt;'Employee record'!$C$7),"",COUNTIF($B$11:B61,'Employee record'!$C$7))</f>
        <v/>
      </c>
    </row>
    <row r="62">
      <c r="A62" s="6" t="n"/>
      <c r="B62" s="6" t="n"/>
      <c r="C62" s="6" t="n"/>
      <c r="D62" s="6" t="n"/>
      <c r="E62" s="6" t="n"/>
      <c r="F62" s="6" t="n"/>
      <c r="G62" s="7" t="n"/>
      <c r="H62" s="8" t="n"/>
      <c r="I62" s="6" t="n"/>
      <c r="J62" s="6" t="n"/>
      <c r="K62" s="6" t="n"/>
      <c r="L62" s="9">
        <f>IF(OR(G62="",K62=""),"",EDATE(G62,K62))</f>
        <v/>
      </c>
      <c r="M62" s="10">
        <f>IF(L62="","",IF(L62&lt;TODAY(),"Overdue",IF(L62-TODAY()&lt;=30,"Due soon","Current")))</f>
        <v/>
      </c>
      <c r="N62" s="6" t="n"/>
      <c r="O62" s="11">
        <f>IF(OR(B62="",B62&lt;&gt;'Employee record'!$C$7),"",COUNTIF($B$11:B62,'Employee record'!$C$7))</f>
        <v/>
      </c>
    </row>
    <row r="63">
      <c r="A63" s="6" t="n"/>
      <c r="B63" s="6" t="n"/>
      <c r="C63" s="6" t="n"/>
      <c r="D63" s="6" t="n"/>
      <c r="E63" s="6" t="n"/>
      <c r="F63" s="6" t="n"/>
      <c r="G63" s="7" t="n"/>
      <c r="H63" s="8" t="n"/>
      <c r="I63" s="6" t="n"/>
      <c r="J63" s="6" t="n"/>
      <c r="K63" s="6" t="n"/>
      <c r="L63" s="9">
        <f>IF(OR(G63="",K63=""),"",EDATE(G63,K63))</f>
        <v/>
      </c>
      <c r="M63" s="10">
        <f>IF(L63="","",IF(L63&lt;TODAY(),"Overdue",IF(L63-TODAY()&lt;=30,"Due soon","Current")))</f>
        <v/>
      </c>
      <c r="N63" s="6" t="n"/>
      <c r="O63" s="11">
        <f>IF(OR(B63="",B63&lt;&gt;'Employee record'!$C$7),"",COUNTIF($B$11:B63,'Employee record'!$C$7))</f>
        <v/>
      </c>
    </row>
    <row r="64">
      <c r="A64" s="6" t="n"/>
      <c r="B64" s="6" t="n"/>
      <c r="C64" s="6" t="n"/>
      <c r="D64" s="6" t="n"/>
      <c r="E64" s="6" t="n"/>
      <c r="F64" s="6" t="n"/>
      <c r="G64" s="7" t="n"/>
      <c r="H64" s="8" t="n"/>
      <c r="I64" s="6" t="n"/>
      <c r="J64" s="6" t="n"/>
      <c r="K64" s="6" t="n"/>
      <c r="L64" s="9">
        <f>IF(OR(G64="",K64=""),"",EDATE(G64,K64))</f>
        <v/>
      </c>
      <c r="M64" s="10">
        <f>IF(L64="","",IF(L64&lt;TODAY(),"Overdue",IF(L64-TODAY()&lt;=30,"Due soon","Current")))</f>
        <v/>
      </c>
      <c r="N64" s="6" t="n"/>
      <c r="O64" s="11">
        <f>IF(OR(B64="",B64&lt;&gt;'Employee record'!$C$7),"",COUNTIF($B$11:B64,'Employee record'!$C$7))</f>
        <v/>
      </c>
    </row>
    <row r="65">
      <c r="A65" s="6" t="n"/>
      <c r="B65" s="6" t="n"/>
      <c r="C65" s="6" t="n"/>
      <c r="D65" s="6" t="n"/>
      <c r="E65" s="6" t="n"/>
      <c r="F65" s="6" t="n"/>
      <c r="G65" s="7" t="n"/>
      <c r="H65" s="8" t="n"/>
      <c r="I65" s="6" t="n"/>
      <c r="J65" s="6" t="n"/>
      <c r="K65" s="6" t="n"/>
      <c r="L65" s="9">
        <f>IF(OR(G65="",K65=""),"",EDATE(G65,K65))</f>
        <v/>
      </c>
      <c r="M65" s="10">
        <f>IF(L65="","",IF(L65&lt;TODAY(),"Overdue",IF(L65-TODAY()&lt;=30,"Due soon","Current")))</f>
        <v/>
      </c>
      <c r="N65" s="6" t="n"/>
      <c r="O65" s="11">
        <f>IF(OR(B65="",B65&lt;&gt;'Employee record'!$C$7),"",COUNTIF($B$11:B65,'Employee record'!$C$7))</f>
        <v/>
      </c>
    </row>
    <row r="66">
      <c r="A66" s="6" t="n"/>
      <c r="B66" s="6" t="n"/>
      <c r="C66" s="6" t="n"/>
      <c r="D66" s="6" t="n"/>
      <c r="E66" s="6" t="n"/>
      <c r="F66" s="6" t="n"/>
      <c r="G66" s="7" t="n"/>
      <c r="H66" s="8" t="n"/>
      <c r="I66" s="6" t="n"/>
      <c r="J66" s="6" t="n"/>
      <c r="K66" s="6" t="n"/>
      <c r="L66" s="9">
        <f>IF(OR(G66="",K66=""),"",EDATE(G66,K66))</f>
        <v/>
      </c>
      <c r="M66" s="10">
        <f>IF(L66="","",IF(L66&lt;TODAY(),"Overdue",IF(L66-TODAY()&lt;=30,"Due soon","Current")))</f>
        <v/>
      </c>
      <c r="N66" s="6" t="n"/>
      <c r="O66" s="11">
        <f>IF(OR(B66="",B66&lt;&gt;'Employee record'!$C$7),"",COUNTIF($B$11:B66,'Employee record'!$C$7))</f>
        <v/>
      </c>
    </row>
    <row r="67">
      <c r="A67" s="6" t="n"/>
      <c r="B67" s="6" t="n"/>
      <c r="C67" s="6" t="n"/>
      <c r="D67" s="6" t="n"/>
      <c r="E67" s="6" t="n"/>
      <c r="F67" s="6" t="n"/>
      <c r="G67" s="7" t="n"/>
      <c r="H67" s="8" t="n"/>
      <c r="I67" s="6" t="n"/>
      <c r="J67" s="6" t="n"/>
      <c r="K67" s="6" t="n"/>
      <c r="L67" s="9">
        <f>IF(OR(G67="",K67=""),"",EDATE(G67,K67))</f>
        <v/>
      </c>
      <c r="M67" s="10">
        <f>IF(L67="","",IF(L67&lt;TODAY(),"Overdue",IF(L67-TODAY()&lt;=30,"Due soon","Current")))</f>
        <v/>
      </c>
      <c r="N67" s="6" t="n"/>
      <c r="O67" s="11">
        <f>IF(OR(B67="",B67&lt;&gt;'Employee record'!$C$7),"",COUNTIF($B$11:B67,'Employee record'!$C$7))</f>
        <v/>
      </c>
    </row>
    <row r="68">
      <c r="A68" s="6" t="n"/>
      <c r="B68" s="6" t="n"/>
      <c r="C68" s="6" t="n"/>
      <c r="D68" s="6" t="n"/>
      <c r="E68" s="6" t="n"/>
      <c r="F68" s="6" t="n"/>
      <c r="G68" s="7" t="n"/>
      <c r="H68" s="8" t="n"/>
      <c r="I68" s="6" t="n"/>
      <c r="J68" s="6" t="n"/>
      <c r="K68" s="6" t="n"/>
      <c r="L68" s="9">
        <f>IF(OR(G68="",K68=""),"",EDATE(G68,K68))</f>
        <v/>
      </c>
      <c r="M68" s="10">
        <f>IF(L68="","",IF(L68&lt;TODAY(),"Overdue",IF(L68-TODAY()&lt;=30,"Due soon","Current")))</f>
        <v/>
      </c>
      <c r="N68" s="6" t="n"/>
      <c r="O68" s="11">
        <f>IF(OR(B68="",B68&lt;&gt;'Employee record'!$C$7),"",COUNTIF($B$11:B68,'Employee record'!$C$7))</f>
        <v/>
      </c>
    </row>
    <row r="69">
      <c r="A69" s="6" t="n"/>
      <c r="B69" s="6" t="n"/>
      <c r="C69" s="6" t="n"/>
      <c r="D69" s="6" t="n"/>
      <c r="E69" s="6" t="n"/>
      <c r="F69" s="6" t="n"/>
      <c r="G69" s="7" t="n"/>
      <c r="H69" s="8" t="n"/>
      <c r="I69" s="6" t="n"/>
      <c r="J69" s="6" t="n"/>
      <c r="K69" s="6" t="n"/>
      <c r="L69" s="9">
        <f>IF(OR(G69="",K69=""),"",EDATE(G69,K69))</f>
        <v/>
      </c>
      <c r="M69" s="10">
        <f>IF(L69="","",IF(L69&lt;TODAY(),"Overdue",IF(L69-TODAY()&lt;=30,"Due soon","Current")))</f>
        <v/>
      </c>
      <c r="N69" s="6" t="n"/>
      <c r="O69" s="11">
        <f>IF(OR(B69="",B69&lt;&gt;'Employee record'!$C$7),"",COUNTIF($B$11:B69,'Employee record'!$C$7))</f>
        <v/>
      </c>
    </row>
    <row r="70">
      <c r="A70" s="6" t="n"/>
      <c r="B70" s="6" t="n"/>
      <c r="C70" s="6" t="n"/>
      <c r="D70" s="6" t="n"/>
      <c r="E70" s="6" t="n"/>
      <c r="F70" s="6" t="n"/>
      <c r="G70" s="7" t="n"/>
      <c r="H70" s="8" t="n"/>
      <c r="I70" s="6" t="n"/>
      <c r="J70" s="6" t="n"/>
      <c r="K70" s="6" t="n"/>
      <c r="L70" s="9">
        <f>IF(OR(G70="",K70=""),"",EDATE(G70,K70))</f>
        <v/>
      </c>
      <c r="M70" s="10">
        <f>IF(L70="","",IF(L70&lt;TODAY(),"Overdue",IF(L70-TODAY()&lt;=30,"Due soon","Current")))</f>
        <v/>
      </c>
      <c r="N70" s="6" t="n"/>
      <c r="O70" s="11">
        <f>IF(OR(B70="",B70&lt;&gt;'Employee record'!$C$7),"",COUNTIF($B$11:B70,'Employee record'!$C$7))</f>
        <v/>
      </c>
    </row>
    <row r="71">
      <c r="A71" s="6" t="n"/>
      <c r="B71" s="6" t="n"/>
      <c r="C71" s="6" t="n"/>
      <c r="D71" s="6" t="n"/>
      <c r="E71" s="6" t="n"/>
      <c r="F71" s="6" t="n"/>
      <c r="G71" s="7" t="n"/>
      <c r="H71" s="8" t="n"/>
      <c r="I71" s="6" t="n"/>
      <c r="J71" s="6" t="n"/>
      <c r="K71" s="6" t="n"/>
      <c r="L71" s="9">
        <f>IF(OR(G71="",K71=""),"",EDATE(G71,K71))</f>
        <v/>
      </c>
      <c r="M71" s="10">
        <f>IF(L71="","",IF(L71&lt;TODAY(),"Overdue",IF(L71-TODAY()&lt;=30,"Due soon","Current")))</f>
        <v/>
      </c>
      <c r="N71" s="6" t="n"/>
      <c r="O71" s="11">
        <f>IF(OR(B71="",B71&lt;&gt;'Employee record'!$C$7),"",COUNTIF($B$11:B71,'Employee record'!$C$7))</f>
        <v/>
      </c>
    </row>
    <row r="72">
      <c r="A72" s="6" t="n"/>
      <c r="B72" s="6" t="n"/>
      <c r="C72" s="6" t="n"/>
      <c r="D72" s="6" t="n"/>
      <c r="E72" s="6" t="n"/>
      <c r="F72" s="6" t="n"/>
      <c r="G72" s="7" t="n"/>
      <c r="H72" s="8" t="n"/>
      <c r="I72" s="6" t="n"/>
      <c r="J72" s="6" t="n"/>
      <c r="K72" s="6" t="n"/>
      <c r="L72" s="9">
        <f>IF(OR(G72="",K72=""),"",EDATE(G72,K72))</f>
        <v/>
      </c>
      <c r="M72" s="10">
        <f>IF(L72="","",IF(L72&lt;TODAY(),"Overdue",IF(L72-TODAY()&lt;=30,"Due soon","Current")))</f>
        <v/>
      </c>
      <c r="N72" s="6" t="n"/>
      <c r="O72" s="11">
        <f>IF(OR(B72="",B72&lt;&gt;'Employee record'!$C$7),"",COUNTIF($B$11:B72,'Employee record'!$C$7))</f>
        <v/>
      </c>
    </row>
    <row r="73">
      <c r="A73" s="6" t="n"/>
      <c r="B73" s="6" t="n"/>
      <c r="C73" s="6" t="n"/>
      <c r="D73" s="6" t="n"/>
      <c r="E73" s="6" t="n"/>
      <c r="F73" s="6" t="n"/>
      <c r="G73" s="7" t="n"/>
      <c r="H73" s="8" t="n"/>
      <c r="I73" s="6" t="n"/>
      <c r="J73" s="6" t="n"/>
      <c r="K73" s="6" t="n"/>
      <c r="L73" s="9">
        <f>IF(OR(G73="",K73=""),"",EDATE(G73,K73))</f>
        <v/>
      </c>
      <c r="M73" s="10">
        <f>IF(L73="","",IF(L73&lt;TODAY(),"Overdue",IF(L73-TODAY()&lt;=30,"Due soon","Current")))</f>
        <v/>
      </c>
      <c r="N73" s="6" t="n"/>
      <c r="O73" s="11">
        <f>IF(OR(B73="",B73&lt;&gt;'Employee record'!$C$7),"",COUNTIF($B$11:B73,'Employee record'!$C$7))</f>
        <v/>
      </c>
    </row>
    <row r="74">
      <c r="A74" s="6" t="n"/>
      <c r="B74" s="6" t="n"/>
      <c r="C74" s="6" t="n"/>
      <c r="D74" s="6" t="n"/>
      <c r="E74" s="6" t="n"/>
      <c r="F74" s="6" t="n"/>
      <c r="G74" s="7" t="n"/>
      <c r="H74" s="8" t="n"/>
      <c r="I74" s="6" t="n"/>
      <c r="J74" s="6" t="n"/>
      <c r="K74" s="6" t="n"/>
      <c r="L74" s="9">
        <f>IF(OR(G74="",K74=""),"",EDATE(G74,K74))</f>
        <v/>
      </c>
      <c r="M74" s="10">
        <f>IF(L74="","",IF(L74&lt;TODAY(),"Overdue",IF(L74-TODAY()&lt;=30,"Due soon","Current")))</f>
        <v/>
      </c>
      <c r="N74" s="6" t="n"/>
      <c r="O74" s="11">
        <f>IF(OR(B74="",B74&lt;&gt;'Employee record'!$C$7),"",COUNTIF($B$11:B74,'Employee record'!$C$7))</f>
        <v/>
      </c>
    </row>
    <row r="75">
      <c r="A75" s="6" t="n"/>
      <c r="B75" s="6" t="n"/>
      <c r="C75" s="6" t="n"/>
      <c r="D75" s="6" t="n"/>
      <c r="E75" s="6" t="n"/>
      <c r="F75" s="6" t="n"/>
      <c r="G75" s="7" t="n"/>
      <c r="H75" s="8" t="n"/>
      <c r="I75" s="6" t="n"/>
      <c r="J75" s="6" t="n"/>
      <c r="K75" s="6" t="n"/>
      <c r="L75" s="9">
        <f>IF(OR(G75="",K75=""),"",EDATE(G75,K75))</f>
        <v/>
      </c>
      <c r="M75" s="10">
        <f>IF(L75="","",IF(L75&lt;TODAY(),"Overdue",IF(L75-TODAY()&lt;=30,"Due soon","Current")))</f>
        <v/>
      </c>
      <c r="N75" s="6" t="n"/>
      <c r="O75" s="11">
        <f>IF(OR(B75="",B75&lt;&gt;'Employee record'!$C$7),"",COUNTIF($B$11:B75,'Employee record'!$C$7))</f>
        <v/>
      </c>
    </row>
    <row r="76">
      <c r="A76" s="6" t="n"/>
      <c r="B76" s="6" t="n"/>
      <c r="C76" s="6" t="n"/>
      <c r="D76" s="6" t="n"/>
      <c r="E76" s="6" t="n"/>
      <c r="F76" s="6" t="n"/>
      <c r="G76" s="7" t="n"/>
      <c r="H76" s="8" t="n"/>
      <c r="I76" s="6" t="n"/>
      <c r="J76" s="6" t="n"/>
      <c r="K76" s="6" t="n"/>
      <c r="L76" s="9">
        <f>IF(OR(G76="",K76=""),"",EDATE(G76,K76))</f>
        <v/>
      </c>
      <c r="M76" s="10">
        <f>IF(L76="","",IF(L76&lt;TODAY(),"Overdue",IF(L76-TODAY()&lt;=30,"Due soon","Current")))</f>
        <v/>
      </c>
      <c r="N76" s="6" t="n"/>
      <c r="O76" s="11">
        <f>IF(OR(B76="",B76&lt;&gt;'Employee record'!$C$7),"",COUNTIF($B$11:B76,'Employee record'!$C$7))</f>
        <v/>
      </c>
    </row>
    <row r="77">
      <c r="A77" s="6" t="n"/>
      <c r="B77" s="6" t="n"/>
      <c r="C77" s="6" t="n"/>
      <c r="D77" s="6" t="n"/>
      <c r="E77" s="6" t="n"/>
      <c r="F77" s="6" t="n"/>
      <c r="G77" s="7" t="n"/>
      <c r="H77" s="8" t="n"/>
      <c r="I77" s="6" t="n"/>
      <c r="J77" s="6" t="n"/>
      <c r="K77" s="6" t="n"/>
      <c r="L77" s="9">
        <f>IF(OR(G77="",K77=""),"",EDATE(G77,K77))</f>
        <v/>
      </c>
      <c r="M77" s="10">
        <f>IF(L77="","",IF(L77&lt;TODAY(),"Overdue",IF(L77-TODAY()&lt;=30,"Due soon","Current")))</f>
        <v/>
      </c>
      <c r="N77" s="6" t="n"/>
      <c r="O77" s="11">
        <f>IF(OR(B77="",B77&lt;&gt;'Employee record'!$C$7),"",COUNTIF($B$11:B77,'Employee record'!$C$7))</f>
        <v/>
      </c>
    </row>
    <row r="78">
      <c r="A78" s="6" t="n"/>
      <c r="B78" s="6" t="n"/>
      <c r="C78" s="6" t="n"/>
      <c r="D78" s="6" t="n"/>
      <c r="E78" s="6" t="n"/>
      <c r="F78" s="6" t="n"/>
      <c r="G78" s="7" t="n"/>
      <c r="H78" s="8" t="n"/>
      <c r="I78" s="6" t="n"/>
      <c r="J78" s="6" t="n"/>
      <c r="K78" s="6" t="n"/>
      <c r="L78" s="9">
        <f>IF(OR(G78="",K78=""),"",EDATE(G78,K78))</f>
        <v/>
      </c>
      <c r="M78" s="10">
        <f>IF(L78="","",IF(L78&lt;TODAY(),"Overdue",IF(L78-TODAY()&lt;=30,"Due soon","Current")))</f>
        <v/>
      </c>
      <c r="N78" s="6" t="n"/>
      <c r="O78" s="11">
        <f>IF(OR(B78="",B78&lt;&gt;'Employee record'!$C$7),"",COUNTIF($B$11:B78,'Employee record'!$C$7))</f>
        <v/>
      </c>
    </row>
    <row r="79">
      <c r="A79" s="6" t="n"/>
      <c r="B79" s="6" t="n"/>
      <c r="C79" s="6" t="n"/>
      <c r="D79" s="6" t="n"/>
      <c r="E79" s="6" t="n"/>
      <c r="F79" s="6" t="n"/>
      <c r="G79" s="7" t="n"/>
      <c r="H79" s="8" t="n"/>
      <c r="I79" s="6" t="n"/>
      <c r="J79" s="6" t="n"/>
      <c r="K79" s="6" t="n"/>
      <c r="L79" s="9">
        <f>IF(OR(G79="",K79=""),"",EDATE(G79,K79))</f>
        <v/>
      </c>
      <c r="M79" s="10">
        <f>IF(L79="","",IF(L79&lt;TODAY(),"Overdue",IF(L79-TODAY()&lt;=30,"Due soon","Current")))</f>
        <v/>
      </c>
      <c r="N79" s="6" t="n"/>
      <c r="O79" s="11">
        <f>IF(OR(B79="",B79&lt;&gt;'Employee record'!$C$7),"",COUNTIF($B$11:B79,'Employee record'!$C$7))</f>
        <v/>
      </c>
    </row>
    <row r="80">
      <c r="A80" s="6" t="n"/>
      <c r="B80" s="6" t="n"/>
      <c r="C80" s="6" t="n"/>
      <c r="D80" s="6" t="n"/>
      <c r="E80" s="6" t="n"/>
      <c r="F80" s="6" t="n"/>
      <c r="G80" s="7" t="n"/>
      <c r="H80" s="8" t="n"/>
      <c r="I80" s="6" t="n"/>
      <c r="J80" s="6" t="n"/>
      <c r="K80" s="6" t="n"/>
      <c r="L80" s="9">
        <f>IF(OR(G80="",K80=""),"",EDATE(G80,K80))</f>
        <v/>
      </c>
      <c r="M80" s="10">
        <f>IF(L80="","",IF(L80&lt;TODAY(),"Overdue",IF(L80-TODAY()&lt;=30,"Due soon","Current")))</f>
        <v/>
      </c>
      <c r="N80" s="6" t="n"/>
      <c r="O80" s="11">
        <f>IF(OR(B80="",B80&lt;&gt;'Employee record'!$C$7),"",COUNTIF($B$11:B80,'Employee record'!$C$7))</f>
        <v/>
      </c>
    </row>
    <row r="81">
      <c r="A81" s="6" t="n"/>
      <c r="B81" s="6" t="n"/>
      <c r="C81" s="6" t="n"/>
      <c r="D81" s="6" t="n"/>
      <c r="E81" s="6" t="n"/>
      <c r="F81" s="6" t="n"/>
      <c r="G81" s="7" t="n"/>
      <c r="H81" s="8" t="n"/>
      <c r="I81" s="6" t="n"/>
      <c r="J81" s="6" t="n"/>
      <c r="K81" s="6" t="n"/>
      <c r="L81" s="9">
        <f>IF(OR(G81="",K81=""),"",EDATE(G81,K81))</f>
        <v/>
      </c>
      <c r="M81" s="10">
        <f>IF(L81="","",IF(L81&lt;TODAY(),"Overdue",IF(L81-TODAY()&lt;=30,"Due soon","Current")))</f>
        <v/>
      </c>
      <c r="N81" s="6" t="n"/>
      <c r="O81" s="11">
        <f>IF(OR(B81="",B81&lt;&gt;'Employee record'!$C$7),"",COUNTIF($B$11:B81,'Employee record'!$C$7))</f>
        <v/>
      </c>
    </row>
    <row r="82">
      <c r="A82" s="6" t="n"/>
      <c r="B82" s="6" t="n"/>
      <c r="C82" s="6" t="n"/>
      <c r="D82" s="6" t="n"/>
      <c r="E82" s="6" t="n"/>
      <c r="F82" s="6" t="n"/>
      <c r="G82" s="7" t="n"/>
      <c r="H82" s="8" t="n"/>
      <c r="I82" s="6" t="n"/>
      <c r="J82" s="6" t="n"/>
      <c r="K82" s="6" t="n"/>
      <c r="L82" s="9">
        <f>IF(OR(G82="",K82=""),"",EDATE(G82,K82))</f>
        <v/>
      </c>
      <c r="M82" s="10">
        <f>IF(L82="","",IF(L82&lt;TODAY(),"Overdue",IF(L82-TODAY()&lt;=30,"Due soon","Current")))</f>
        <v/>
      </c>
      <c r="N82" s="6" t="n"/>
      <c r="O82" s="11">
        <f>IF(OR(B82="",B82&lt;&gt;'Employee record'!$C$7),"",COUNTIF($B$11:B82,'Employee record'!$C$7))</f>
        <v/>
      </c>
    </row>
    <row r="83">
      <c r="A83" s="6" t="n"/>
      <c r="B83" s="6" t="n"/>
      <c r="C83" s="6" t="n"/>
      <c r="D83" s="6" t="n"/>
      <c r="E83" s="6" t="n"/>
      <c r="F83" s="6" t="n"/>
      <c r="G83" s="7" t="n"/>
      <c r="H83" s="8" t="n"/>
      <c r="I83" s="6" t="n"/>
      <c r="J83" s="6" t="n"/>
      <c r="K83" s="6" t="n"/>
      <c r="L83" s="9">
        <f>IF(OR(G83="",K83=""),"",EDATE(G83,K83))</f>
        <v/>
      </c>
      <c r="M83" s="10">
        <f>IF(L83="","",IF(L83&lt;TODAY(),"Overdue",IF(L83-TODAY()&lt;=30,"Due soon","Current")))</f>
        <v/>
      </c>
      <c r="N83" s="6" t="n"/>
      <c r="O83" s="11">
        <f>IF(OR(B83="",B83&lt;&gt;'Employee record'!$C$7),"",COUNTIF($B$11:B83,'Employee record'!$C$7))</f>
        <v/>
      </c>
    </row>
    <row r="84">
      <c r="A84" s="6" t="n"/>
      <c r="B84" s="6" t="n"/>
      <c r="C84" s="6" t="n"/>
      <c r="D84" s="6" t="n"/>
      <c r="E84" s="6" t="n"/>
      <c r="F84" s="6" t="n"/>
      <c r="G84" s="7" t="n"/>
      <c r="H84" s="8" t="n"/>
      <c r="I84" s="6" t="n"/>
      <c r="J84" s="6" t="n"/>
      <c r="K84" s="6" t="n"/>
      <c r="L84" s="9">
        <f>IF(OR(G84="",K84=""),"",EDATE(G84,K84))</f>
        <v/>
      </c>
      <c r="M84" s="10">
        <f>IF(L84="","",IF(L84&lt;TODAY(),"Overdue",IF(L84-TODAY()&lt;=30,"Due soon","Current")))</f>
        <v/>
      </c>
      <c r="N84" s="6" t="n"/>
      <c r="O84" s="11">
        <f>IF(OR(B84="",B84&lt;&gt;'Employee record'!$C$7),"",COUNTIF($B$11:B84,'Employee record'!$C$7))</f>
        <v/>
      </c>
    </row>
    <row r="85">
      <c r="A85" s="6" t="n"/>
      <c r="B85" s="6" t="n"/>
      <c r="C85" s="6" t="n"/>
      <c r="D85" s="6" t="n"/>
      <c r="E85" s="6" t="n"/>
      <c r="F85" s="6" t="n"/>
      <c r="G85" s="7" t="n"/>
      <c r="H85" s="8" t="n"/>
      <c r="I85" s="6" t="n"/>
      <c r="J85" s="6" t="n"/>
      <c r="K85" s="6" t="n"/>
      <c r="L85" s="9">
        <f>IF(OR(G85="",K85=""),"",EDATE(G85,K85))</f>
        <v/>
      </c>
      <c r="M85" s="10">
        <f>IF(L85="","",IF(L85&lt;TODAY(),"Overdue",IF(L85-TODAY()&lt;=30,"Due soon","Current")))</f>
        <v/>
      </c>
      <c r="N85" s="6" t="n"/>
      <c r="O85" s="11">
        <f>IF(OR(B85="",B85&lt;&gt;'Employee record'!$C$7),"",COUNTIF($B$11:B85,'Employee record'!$C$7))</f>
        <v/>
      </c>
    </row>
    <row r="86">
      <c r="A86" s="6" t="n"/>
      <c r="B86" s="6" t="n"/>
      <c r="C86" s="6" t="n"/>
      <c r="D86" s="6" t="n"/>
      <c r="E86" s="6" t="n"/>
      <c r="F86" s="6" t="n"/>
      <c r="G86" s="7" t="n"/>
      <c r="H86" s="8" t="n"/>
      <c r="I86" s="6" t="n"/>
      <c r="J86" s="6" t="n"/>
      <c r="K86" s="6" t="n"/>
      <c r="L86" s="9">
        <f>IF(OR(G86="",K86=""),"",EDATE(G86,K86))</f>
        <v/>
      </c>
      <c r="M86" s="10">
        <f>IF(L86="","",IF(L86&lt;TODAY(),"Overdue",IF(L86-TODAY()&lt;=30,"Due soon","Current")))</f>
        <v/>
      </c>
      <c r="N86" s="6" t="n"/>
      <c r="O86" s="11">
        <f>IF(OR(B86="",B86&lt;&gt;'Employee record'!$C$7),"",COUNTIF($B$11:B86,'Employee record'!$C$7))</f>
        <v/>
      </c>
    </row>
    <row r="87">
      <c r="A87" s="6" t="n"/>
      <c r="B87" s="6" t="n"/>
      <c r="C87" s="6" t="n"/>
      <c r="D87" s="6" t="n"/>
      <c r="E87" s="6" t="n"/>
      <c r="F87" s="6" t="n"/>
      <c r="G87" s="7" t="n"/>
      <c r="H87" s="8" t="n"/>
      <c r="I87" s="6" t="n"/>
      <c r="J87" s="6" t="n"/>
      <c r="K87" s="6" t="n"/>
      <c r="L87" s="9">
        <f>IF(OR(G87="",K87=""),"",EDATE(G87,K87))</f>
        <v/>
      </c>
      <c r="M87" s="10">
        <f>IF(L87="","",IF(L87&lt;TODAY(),"Overdue",IF(L87-TODAY()&lt;=30,"Due soon","Current")))</f>
        <v/>
      </c>
      <c r="N87" s="6" t="n"/>
      <c r="O87" s="11">
        <f>IF(OR(B87="",B87&lt;&gt;'Employee record'!$C$7),"",COUNTIF($B$11:B87,'Employee record'!$C$7))</f>
        <v/>
      </c>
    </row>
    <row r="88">
      <c r="A88" s="6" t="n"/>
      <c r="B88" s="6" t="n"/>
      <c r="C88" s="6" t="n"/>
      <c r="D88" s="6" t="n"/>
      <c r="E88" s="6" t="n"/>
      <c r="F88" s="6" t="n"/>
      <c r="G88" s="7" t="n"/>
      <c r="H88" s="8" t="n"/>
      <c r="I88" s="6" t="n"/>
      <c r="J88" s="6" t="n"/>
      <c r="K88" s="6" t="n"/>
      <c r="L88" s="9">
        <f>IF(OR(G88="",K88=""),"",EDATE(G88,K88))</f>
        <v/>
      </c>
      <c r="M88" s="10">
        <f>IF(L88="","",IF(L88&lt;TODAY(),"Overdue",IF(L88-TODAY()&lt;=30,"Due soon","Current")))</f>
        <v/>
      </c>
      <c r="N88" s="6" t="n"/>
      <c r="O88" s="11">
        <f>IF(OR(B88="",B88&lt;&gt;'Employee record'!$C$7),"",COUNTIF($B$11:B88,'Employee record'!$C$7))</f>
        <v/>
      </c>
    </row>
    <row r="89">
      <c r="A89" s="6" t="n"/>
      <c r="B89" s="6" t="n"/>
      <c r="C89" s="6" t="n"/>
      <c r="D89" s="6" t="n"/>
      <c r="E89" s="6" t="n"/>
      <c r="F89" s="6" t="n"/>
      <c r="G89" s="7" t="n"/>
      <c r="H89" s="8" t="n"/>
      <c r="I89" s="6" t="n"/>
      <c r="J89" s="6" t="n"/>
      <c r="K89" s="6" t="n"/>
      <c r="L89" s="9">
        <f>IF(OR(G89="",K89=""),"",EDATE(G89,K89))</f>
        <v/>
      </c>
      <c r="M89" s="10">
        <f>IF(L89="","",IF(L89&lt;TODAY(),"Overdue",IF(L89-TODAY()&lt;=30,"Due soon","Current")))</f>
        <v/>
      </c>
      <c r="N89" s="6" t="n"/>
      <c r="O89" s="11">
        <f>IF(OR(B89="",B89&lt;&gt;'Employee record'!$C$7),"",COUNTIF($B$11:B89,'Employee record'!$C$7))</f>
        <v/>
      </c>
    </row>
    <row r="90">
      <c r="A90" s="6" t="n"/>
      <c r="B90" s="6" t="n"/>
      <c r="C90" s="6" t="n"/>
      <c r="D90" s="6" t="n"/>
      <c r="E90" s="6" t="n"/>
      <c r="F90" s="6" t="n"/>
      <c r="G90" s="7" t="n"/>
      <c r="H90" s="8" t="n"/>
      <c r="I90" s="6" t="n"/>
      <c r="J90" s="6" t="n"/>
      <c r="K90" s="6" t="n"/>
      <c r="L90" s="9">
        <f>IF(OR(G90="",K90=""),"",EDATE(G90,K90))</f>
        <v/>
      </c>
      <c r="M90" s="10">
        <f>IF(L90="","",IF(L90&lt;TODAY(),"Overdue",IF(L90-TODAY()&lt;=30,"Due soon","Current")))</f>
        <v/>
      </c>
      <c r="N90" s="6" t="n"/>
      <c r="O90" s="11">
        <f>IF(OR(B90="",B90&lt;&gt;'Employee record'!$C$7),"",COUNTIF($B$11:B90,'Employee record'!$C$7))</f>
        <v/>
      </c>
    </row>
    <row r="91">
      <c r="A91" s="6" t="n"/>
      <c r="B91" s="6" t="n"/>
      <c r="C91" s="6" t="n"/>
      <c r="D91" s="6" t="n"/>
      <c r="E91" s="6" t="n"/>
      <c r="F91" s="6" t="n"/>
      <c r="G91" s="7" t="n"/>
      <c r="H91" s="8" t="n"/>
      <c r="I91" s="6" t="n"/>
      <c r="J91" s="6" t="n"/>
      <c r="K91" s="6" t="n"/>
      <c r="L91" s="9">
        <f>IF(OR(G91="",K91=""),"",EDATE(G91,K91))</f>
        <v/>
      </c>
      <c r="M91" s="10">
        <f>IF(L91="","",IF(L91&lt;TODAY(),"Overdue",IF(L91-TODAY()&lt;=30,"Due soon","Current")))</f>
        <v/>
      </c>
      <c r="N91" s="6" t="n"/>
      <c r="O91" s="11">
        <f>IF(OR(B91="",B91&lt;&gt;'Employee record'!$C$7),"",COUNTIF($B$11:B91,'Employee record'!$C$7))</f>
        <v/>
      </c>
    </row>
    <row r="92">
      <c r="A92" s="6" t="n"/>
      <c r="B92" s="6" t="n"/>
      <c r="C92" s="6" t="n"/>
      <c r="D92" s="6" t="n"/>
      <c r="E92" s="6" t="n"/>
      <c r="F92" s="6" t="n"/>
      <c r="G92" s="7" t="n"/>
      <c r="H92" s="8" t="n"/>
      <c r="I92" s="6" t="n"/>
      <c r="J92" s="6" t="n"/>
      <c r="K92" s="6" t="n"/>
      <c r="L92" s="9">
        <f>IF(OR(G92="",K92=""),"",EDATE(G92,K92))</f>
        <v/>
      </c>
      <c r="M92" s="10">
        <f>IF(L92="","",IF(L92&lt;TODAY(),"Overdue",IF(L92-TODAY()&lt;=30,"Due soon","Current")))</f>
        <v/>
      </c>
      <c r="N92" s="6" t="n"/>
      <c r="O92" s="11">
        <f>IF(OR(B92="",B92&lt;&gt;'Employee record'!$C$7),"",COUNTIF($B$11:B92,'Employee record'!$C$7))</f>
        <v/>
      </c>
    </row>
    <row r="93">
      <c r="A93" s="6" t="n"/>
      <c r="B93" s="6" t="n"/>
      <c r="C93" s="6" t="n"/>
      <c r="D93" s="6" t="n"/>
      <c r="E93" s="6" t="n"/>
      <c r="F93" s="6" t="n"/>
      <c r="G93" s="7" t="n"/>
      <c r="H93" s="8" t="n"/>
      <c r="I93" s="6" t="n"/>
      <c r="J93" s="6" t="n"/>
      <c r="K93" s="6" t="n"/>
      <c r="L93" s="9">
        <f>IF(OR(G93="",K93=""),"",EDATE(G93,K93))</f>
        <v/>
      </c>
      <c r="M93" s="10">
        <f>IF(L93="","",IF(L93&lt;TODAY(),"Overdue",IF(L93-TODAY()&lt;=30,"Due soon","Current")))</f>
        <v/>
      </c>
      <c r="N93" s="6" t="n"/>
      <c r="O93" s="11">
        <f>IF(OR(B93="",B93&lt;&gt;'Employee record'!$C$7),"",COUNTIF($B$11:B93,'Employee record'!$C$7))</f>
        <v/>
      </c>
    </row>
    <row r="94">
      <c r="A94" s="6" t="n"/>
      <c r="B94" s="6" t="n"/>
      <c r="C94" s="6" t="n"/>
      <c r="D94" s="6" t="n"/>
      <c r="E94" s="6" t="n"/>
      <c r="F94" s="6" t="n"/>
      <c r="G94" s="7" t="n"/>
      <c r="H94" s="8" t="n"/>
      <c r="I94" s="6" t="n"/>
      <c r="J94" s="6" t="n"/>
      <c r="K94" s="6" t="n"/>
      <c r="L94" s="9">
        <f>IF(OR(G94="",K94=""),"",EDATE(G94,K94))</f>
        <v/>
      </c>
      <c r="M94" s="10">
        <f>IF(L94="","",IF(L94&lt;TODAY(),"Overdue",IF(L94-TODAY()&lt;=30,"Due soon","Current")))</f>
        <v/>
      </c>
      <c r="N94" s="6" t="n"/>
      <c r="O94" s="11">
        <f>IF(OR(B94="",B94&lt;&gt;'Employee record'!$C$7),"",COUNTIF($B$11:B94,'Employee record'!$C$7))</f>
        <v/>
      </c>
    </row>
    <row r="95">
      <c r="A95" s="6" t="n"/>
      <c r="B95" s="6" t="n"/>
      <c r="C95" s="6" t="n"/>
      <c r="D95" s="6" t="n"/>
      <c r="E95" s="6" t="n"/>
      <c r="F95" s="6" t="n"/>
      <c r="G95" s="7" t="n"/>
      <c r="H95" s="8" t="n"/>
      <c r="I95" s="6" t="n"/>
      <c r="J95" s="6" t="n"/>
      <c r="K95" s="6" t="n"/>
      <c r="L95" s="9">
        <f>IF(OR(G95="",K95=""),"",EDATE(G95,K95))</f>
        <v/>
      </c>
      <c r="M95" s="10">
        <f>IF(L95="","",IF(L95&lt;TODAY(),"Overdue",IF(L95-TODAY()&lt;=30,"Due soon","Current")))</f>
        <v/>
      </c>
      <c r="N95" s="6" t="n"/>
      <c r="O95" s="11">
        <f>IF(OR(B95="",B95&lt;&gt;'Employee record'!$C$7),"",COUNTIF($B$11:B95,'Employee record'!$C$7))</f>
        <v/>
      </c>
    </row>
    <row r="96">
      <c r="A96" s="6" t="n"/>
      <c r="B96" s="6" t="n"/>
      <c r="C96" s="6" t="n"/>
      <c r="D96" s="6" t="n"/>
      <c r="E96" s="6" t="n"/>
      <c r="F96" s="6" t="n"/>
      <c r="G96" s="7" t="n"/>
      <c r="H96" s="8" t="n"/>
      <c r="I96" s="6" t="n"/>
      <c r="J96" s="6" t="n"/>
      <c r="K96" s="6" t="n"/>
      <c r="L96" s="9">
        <f>IF(OR(G96="",K96=""),"",EDATE(G96,K96))</f>
        <v/>
      </c>
      <c r="M96" s="10">
        <f>IF(L96="","",IF(L96&lt;TODAY(),"Overdue",IF(L96-TODAY()&lt;=30,"Due soon","Current")))</f>
        <v/>
      </c>
      <c r="N96" s="6" t="n"/>
      <c r="O96" s="11">
        <f>IF(OR(B96="",B96&lt;&gt;'Employee record'!$C$7),"",COUNTIF($B$11:B96,'Employee record'!$C$7))</f>
        <v/>
      </c>
    </row>
    <row r="97">
      <c r="A97" s="6" t="n"/>
      <c r="B97" s="6" t="n"/>
      <c r="C97" s="6" t="n"/>
      <c r="D97" s="6" t="n"/>
      <c r="E97" s="6" t="n"/>
      <c r="F97" s="6" t="n"/>
      <c r="G97" s="7" t="n"/>
      <c r="H97" s="8" t="n"/>
      <c r="I97" s="6" t="n"/>
      <c r="J97" s="6" t="n"/>
      <c r="K97" s="6" t="n"/>
      <c r="L97" s="9">
        <f>IF(OR(G97="",K97=""),"",EDATE(G97,K97))</f>
        <v/>
      </c>
      <c r="M97" s="10">
        <f>IF(L97="","",IF(L97&lt;TODAY(),"Overdue",IF(L97-TODAY()&lt;=30,"Due soon","Current")))</f>
        <v/>
      </c>
      <c r="N97" s="6" t="n"/>
      <c r="O97" s="11">
        <f>IF(OR(B97="",B97&lt;&gt;'Employee record'!$C$7),"",COUNTIF($B$11:B97,'Employee record'!$C$7))</f>
        <v/>
      </c>
    </row>
    <row r="98">
      <c r="A98" s="6" t="n"/>
      <c r="B98" s="6" t="n"/>
      <c r="C98" s="6" t="n"/>
      <c r="D98" s="6" t="n"/>
      <c r="E98" s="6" t="n"/>
      <c r="F98" s="6" t="n"/>
      <c r="G98" s="7" t="n"/>
      <c r="H98" s="8" t="n"/>
      <c r="I98" s="6" t="n"/>
      <c r="J98" s="6" t="n"/>
      <c r="K98" s="6" t="n"/>
      <c r="L98" s="9">
        <f>IF(OR(G98="",K98=""),"",EDATE(G98,K98))</f>
        <v/>
      </c>
      <c r="M98" s="10">
        <f>IF(L98="","",IF(L98&lt;TODAY(),"Overdue",IF(L98-TODAY()&lt;=30,"Due soon","Current")))</f>
        <v/>
      </c>
      <c r="N98" s="6" t="n"/>
      <c r="O98" s="11">
        <f>IF(OR(B98="",B98&lt;&gt;'Employee record'!$C$7),"",COUNTIF($B$11:B98,'Employee record'!$C$7))</f>
        <v/>
      </c>
    </row>
    <row r="99">
      <c r="A99" s="6" t="n"/>
      <c r="B99" s="6" t="n"/>
      <c r="C99" s="6" t="n"/>
      <c r="D99" s="6" t="n"/>
      <c r="E99" s="6" t="n"/>
      <c r="F99" s="6" t="n"/>
      <c r="G99" s="7" t="n"/>
      <c r="H99" s="8" t="n"/>
      <c r="I99" s="6" t="n"/>
      <c r="J99" s="6" t="n"/>
      <c r="K99" s="6" t="n"/>
      <c r="L99" s="9">
        <f>IF(OR(G99="",K99=""),"",EDATE(G99,K99))</f>
        <v/>
      </c>
      <c r="M99" s="10">
        <f>IF(L99="","",IF(L99&lt;TODAY(),"Overdue",IF(L99-TODAY()&lt;=30,"Due soon","Current")))</f>
        <v/>
      </c>
      <c r="N99" s="6" t="n"/>
      <c r="O99" s="11">
        <f>IF(OR(B99="",B99&lt;&gt;'Employee record'!$C$7),"",COUNTIF($B$11:B99,'Employee record'!$C$7))</f>
        <v/>
      </c>
    </row>
    <row r="100">
      <c r="A100" s="6" t="n"/>
      <c r="B100" s="6" t="n"/>
      <c r="C100" s="6" t="n"/>
      <c r="D100" s="6" t="n"/>
      <c r="E100" s="6" t="n"/>
      <c r="F100" s="6" t="n"/>
      <c r="G100" s="7" t="n"/>
      <c r="H100" s="8" t="n"/>
      <c r="I100" s="6" t="n"/>
      <c r="J100" s="6" t="n"/>
      <c r="K100" s="6" t="n"/>
      <c r="L100" s="9">
        <f>IF(OR(G100="",K100=""),"",EDATE(G100,K100))</f>
        <v/>
      </c>
      <c r="M100" s="10">
        <f>IF(L100="","",IF(L100&lt;TODAY(),"Overdue",IF(L100-TODAY()&lt;=30,"Due soon","Current")))</f>
        <v/>
      </c>
      <c r="N100" s="6" t="n"/>
      <c r="O100" s="11">
        <f>IF(OR(B100="",B100&lt;&gt;'Employee record'!$C$7),"",COUNTIF($B$11:B100,'Employee record'!$C$7))</f>
        <v/>
      </c>
    </row>
    <row r="101">
      <c r="A101" s="6" t="n"/>
      <c r="B101" s="6" t="n"/>
      <c r="C101" s="6" t="n"/>
      <c r="D101" s="6" t="n"/>
      <c r="E101" s="6" t="n"/>
      <c r="F101" s="6" t="n"/>
      <c r="G101" s="7" t="n"/>
      <c r="H101" s="8" t="n"/>
      <c r="I101" s="6" t="n"/>
      <c r="J101" s="6" t="n"/>
      <c r="K101" s="6" t="n"/>
      <c r="L101" s="9">
        <f>IF(OR(G101="",K101=""),"",EDATE(G101,K101))</f>
        <v/>
      </c>
      <c r="M101" s="10">
        <f>IF(L101="","",IF(L101&lt;TODAY(),"Overdue",IF(L101-TODAY()&lt;=30,"Due soon","Current")))</f>
        <v/>
      </c>
      <c r="N101" s="6" t="n"/>
      <c r="O101" s="11">
        <f>IF(OR(B101="",B101&lt;&gt;'Employee record'!$C$7),"",COUNTIF($B$11:B101,'Employee record'!$C$7))</f>
        <v/>
      </c>
    </row>
    <row r="102">
      <c r="A102" s="6" t="n"/>
      <c r="B102" s="6" t="n"/>
      <c r="C102" s="6" t="n"/>
      <c r="D102" s="6" t="n"/>
      <c r="E102" s="6" t="n"/>
      <c r="F102" s="6" t="n"/>
      <c r="G102" s="7" t="n"/>
      <c r="H102" s="8" t="n"/>
      <c r="I102" s="6" t="n"/>
      <c r="J102" s="6" t="n"/>
      <c r="K102" s="6" t="n"/>
      <c r="L102" s="9">
        <f>IF(OR(G102="",K102=""),"",EDATE(G102,K102))</f>
        <v/>
      </c>
      <c r="M102" s="10">
        <f>IF(L102="","",IF(L102&lt;TODAY(),"Overdue",IF(L102-TODAY()&lt;=30,"Due soon","Current")))</f>
        <v/>
      </c>
      <c r="N102" s="6" t="n"/>
      <c r="O102" s="11">
        <f>IF(OR(B102="",B102&lt;&gt;'Employee record'!$C$7),"",COUNTIF($B$11:B102,'Employee record'!$C$7))</f>
        <v/>
      </c>
    </row>
    <row r="103">
      <c r="A103" s="6" t="n"/>
      <c r="B103" s="6" t="n"/>
      <c r="C103" s="6" t="n"/>
      <c r="D103" s="6" t="n"/>
      <c r="E103" s="6" t="n"/>
      <c r="F103" s="6" t="n"/>
      <c r="G103" s="7" t="n"/>
      <c r="H103" s="8" t="n"/>
      <c r="I103" s="6" t="n"/>
      <c r="J103" s="6" t="n"/>
      <c r="K103" s="6" t="n"/>
      <c r="L103" s="9">
        <f>IF(OR(G103="",K103=""),"",EDATE(G103,K103))</f>
        <v/>
      </c>
      <c r="M103" s="10">
        <f>IF(L103="","",IF(L103&lt;TODAY(),"Overdue",IF(L103-TODAY()&lt;=30,"Due soon","Current")))</f>
        <v/>
      </c>
      <c r="N103" s="6" t="n"/>
      <c r="O103" s="11">
        <f>IF(OR(B103="",B103&lt;&gt;'Employee record'!$C$7),"",COUNTIF($B$11:B103,'Employee record'!$C$7))</f>
        <v/>
      </c>
    </row>
    <row r="104">
      <c r="A104" s="6" t="n"/>
      <c r="B104" s="6" t="n"/>
      <c r="C104" s="6" t="n"/>
      <c r="D104" s="6" t="n"/>
      <c r="E104" s="6" t="n"/>
      <c r="F104" s="6" t="n"/>
      <c r="G104" s="7" t="n"/>
      <c r="H104" s="8" t="n"/>
      <c r="I104" s="6" t="n"/>
      <c r="J104" s="6" t="n"/>
      <c r="K104" s="6" t="n"/>
      <c r="L104" s="9">
        <f>IF(OR(G104="",K104=""),"",EDATE(G104,K104))</f>
        <v/>
      </c>
      <c r="M104" s="10">
        <f>IF(L104="","",IF(L104&lt;TODAY(),"Overdue",IF(L104-TODAY()&lt;=30,"Due soon","Current")))</f>
        <v/>
      </c>
      <c r="N104" s="6" t="n"/>
      <c r="O104" s="11">
        <f>IF(OR(B104="",B104&lt;&gt;'Employee record'!$C$7),"",COUNTIF($B$11:B104,'Employee record'!$C$7))</f>
        <v/>
      </c>
    </row>
    <row r="105">
      <c r="A105" s="6" t="n"/>
      <c r="B105" s="6" t="n"/>
      <c r="C105" s="6" t="n"/>
      <c r="D105" s="6" t="n"/>
      <c r="E105" s="6" t="n"/>
      <c r="F105" s="6" t="n"/>
      <c r="G105" s="7" t="n"/>
      <c r="H105" s="8" t="n"/>
      <c r="I105" s="6" t="n"/>
      <c r="J105" s="6" t="n"/>
      <c r="K105" s="6" t="n"/>
      <c r="L105" s="9">
        <f>IF(OR(G105="",K105=""),"",EDATE(G105,K105))</f>
        <v/>
      </c>
      <c r="M105" s="10">
        <f>IF(L105="","",IF(L105&lt;TODAY(),"Overdue",IF(L105-TODAY()&lt;=30,"Due soon","Current")))</f>
        <v/>
      </c>
      <c r="N105" s="6" t="n"/>
      <c r="O105" s="11">
        <f>IF(OR(B105="",B105&lt;&gt;'Employee record'!$C$7),"",COUNTIF($B$11:B105,'Employee record'!$C$7))</f>
        <v/>
      </c>
    </row>
    <row r="106">
      <c r="A106" s="6" t="n"/>
      <c r="B106" s="6" t="n"/>
      <c r="C106" s="6" t="n"/>
      <c r="D106" s="6" t="n"/>
      <c r="E106" s="6" t="n"/>
      <c r="F106" s="6" t="n"/>
      <c r="G106" s="7" t="n"/>
      <c r="H106" s="8" t="n"/>
      <c r="I106" s="6" t="n"/>
      <c r="J106" s="6" t="n"/>
      <c r="K106" s="6" t="n"/>
      <c r="L106" s="9">
        <f>IF(OR(G106="",K106=""),"",EDATE(G106,K106))</f>
        <v/>
      </c>
      <c r="M106" s="10">
        <f>IF(L106="","",IF(L106&lt;TODAY(),"Overdue",IF(L106-TODAY()&lt;=30,"Due soon","Current")))</f>
        <v/>
      </c>
      <c r="N106" s="6" t="n"/>
      <c r="O106" s="11">
        <f>IF(OR(B106="",B106&lt;&gt;'Employee record'!$C$7),"",COUNTIF($B$11:B106,'Employee record'!$C$7))</f>
        <v/>
      </c>
    </row>
    <row r="107">
      <c r="A107" s="6" t="n"/>
      <c r="B107" s="6" t="n"/>
      <c r="C107" s="6" t="n"/>
      <c r="D107" s="6" t="n"/>
      <c r="E107" s="6" t="n"/>
      <c r="F107" s="6" t="n"/>
      <c r="G107" s="7" t="n"/>
      <c r="H107" s="8" t="n"/>
      <c r="I107" s="6" t="n"/>
      <c r="J107" s="6" t="n"/>
      <c r="K107" s="6" t="n"/>
      <c r="L107" s="9">
        <f>IF(OR(G107="",K107=""),"",EDATE(G107,K107))</f>
        <v/>
      </c>
      <c r="M107" s="10">
        <f>IF(L107="","",IF(L107&lt;TODAY(),"Overdue",IF(L107-TODAY()&lt;=30,"Due soon","Current")))</f>
        <v/>
      </c>
      <c r="N107" s="6" t="n"/>
      <c r="O107" s="11">
        <f>IF(OR(B107="",B107&lt;&gt;'Employee record'!$C$7),"",COUNTIF($B$11:B107,'Employee record'!$C$7))</f>
        <v/>
      </c>
    </row>
    <row r="108">
      <c r="A108" s="6" t="n"/>
      <c r="B108" s="6" t="n"/>
      <c r="C108" s="6" t="n"/>
      <c r="D108" s="6" t="n"/>
      <c r="E108" s="6" t="n"/>
      <c r="F108" s="6" t="n"/>
      <c r="G108" s="7" t="n"/>
      <c r="H108" s="8" t="n"/>
      <c r="I108" s="6" t="n"/>
      <c r="J108" s="6" t="n"/>
      <c r="K108" s="6" t="n"/>
      <c r="L108" s="9">
        <f>IF(OR(G108="",K108=""),"",EDATE(G108,K108))</f>
        <v/>
      </c>
      <c r="M108" s="10">
        <f>IF(L108="","",IF(L108&lt;TODAY(),"Overdue",IF(L108-TODAY()&lt;=30,"Due soon","Current")))</f>
        <v/>
      </c>
      <c r="N108" s="6" t="n"/>
      <c r="O108" s="11">
        <f>IF(OR(B108="",B108&lt;&gt;'Employee record'!$C$7),"",COUNTIF($B$11:B108,'Employee record'!$C$7))</f>
        <v/>
      </c>
    </row>
    <row r="109">
      <c r="A109" s="6" t="n"/>
      <c r="B109" s="6" t="n"/>
      <c r="C109" s="6" t="n"/>
      <c r="D109" s="6" t="n"/>
      <c r="E109" s="6" t="n"/>
      <c r="F109" s="6" t="n"/>
      <c r="G109" s="7" t="n"/>
      <c r="H109" s="8" t="n"/>
      <c r="I109" s="6" t="n"/>
      <c r="J109" s="6" t="n"/>
      <c r="K109" s="6" t="n"/>
      <c r="L109" s="9">
        <f>IF(OR(G109="",K109=""),"",EDATE(G109,K109))</f>
        <v/>
      </c>
      <c r="M109" s="10">
        <f>IF(L109="","",IF(L109&lt;TODAY(),"Overdue",IF(L109-TODAY()&lt;=30,"Due soon","Current")))</f>
        <v/>
      </c>
      <c r="N109" s="6" t="n"/>
      <c r="O109" s="11">
        <f>IF(OR(B109="",B109&lt;&gt;'Employee record'!$C$7),"",COUNTIF($B$11:B109,'Employee record'!$C$7))</f>
        <v/>
      </c>
    </row>
    <row r="110">
      <c r="A110" s="6" t="n"/>
      <c r="B110" s="6" t="n"/>
      <c r="C110" s="6" t="n"/>
      <c r="D110" s="6" t="n"/>
      <c r="E110" s="6" t="n"/>
      <c r="F110" s="6" t="n"/>
      <c r="G110" s="7" t="n"/>
      <c r="H110" s="8" t="n"/>
      <c r="I110" s="6" t="n"/>
      <c r="J110" s="6" t="n"/>
      <c r="K110" s="6" t="n"/>
      <c r="L110" s="9">
        <f>IF(OR(G110="",K110=""),"",EDATE(G110,K110))</f>
        <v/>
      </c>
      <c r="M110" s="10">
        <f>IF(L110="","",IF(L110&lt;TODAY(),"Overdue",IF(L110-TODAY()&lt;=30,"Due soon","Current")))</f>
        <v/>
      </c>
      <c r="N110" s="6" t="n"/>
      <c r="O110" s="11">
        <f>IF(OR(B110="",B110&lt;&gt;'Employee record'!$C$7),"",COUNTIF($B$11:B110,'Employee record'!$C$7))</f>
        <v/>
      </c>
    </row>
    <row r="111">
      <c r="A111" s="6" t="n"/>
      <c r="B111" s="6" t="n"/>
      <c r="C111" s="6" t="n"/>
      <c r="D111" s="6" t="n"/>
      <c r="E111" s="6" t="n"/>
      <c r="F111" s="6" t="n"/>
      <c r="G111" s="7" t="n"/>
      <c r="H111" s="8" t="n"/>
      <c r="I111" s="6" t="n"/>
      <c r="J111" s="6" t="n"/>
      <c r="K111" s="6" t="n"/>
      <c r="L111" s="9">
        <f>IF(OR(G111="",K111=""),"",EDATE(G111,K111))</f>
        <v/>
      </c>
      <c r="M111" s="10">
        <f>IF(L111="","",IF(L111&lt;TODAY(),"Overdue",IF(L111-TODAY()&lt;=30,"Due soon","Current")))</f>
        <v/>
      </c>
      <c r="N111" s="6" t="n"/>
      <c r="O111" s="11">
        <f>IF(OR(B111="",B111&lt;&gt;'Employee record'!$C$7),"",COUNTIF($B$11:B111,'Employee record'!$C$7))</f>
        <v/>
      </c>
    </row>
    <row r="112">
      <c r="A112" s="6" t="n"/>
      <c r="B112" s="6" t="n"/>
      <c r="C112" s="6" t="n"/>
      <c r="D112" s="6" t="n"/>
      <c r="E112" s="6" t="n"/>
      <c r="F112" s="6" t="n"/>
      <c r="G112" s="7" t="n"/>
      <c r="H112" s="8" t="n"/>
      <c r="I112" s="6" t="n"/>
      <c r="J112" s="6" t="n"/>
      <c r="K112" s="6" t="n"/>
      <c r="L112" s="9">
        <f>IF(OR(G112="",K112=""),"",EDATE(G112,K112))</f>
        <v/>
      </c>
      <c r="M112" s="10">
        <f>IF(L112="","",IF(L112&lt;TODAY(),"Overdue",IF(L112-TODAY()&lt;=30,"Due soon","Current")))</f>
        <v/>
      </c>
      <c r="N112" s="6" t="n"/>
      <c r="O112" s="11">
        <f>IF(OR(B112="",B112&lt;&gt;'Employee record'!$C$7),"",COUNTIF($B$11:B112,'Employee record'!$C$7))</f>
        <v/>
      </c>
    </row>
    <row r="113">
      <c r="A113" s="6" t="n"/>
      <c r="B113" s="6" t="n"/>
      <c r="C113" s="6" t="n"/>
      <c r="D113" s="6" t="n"/>
      <c r="E113" s="6" t="n"/>
      <c r="F113" s="6" t="n"/>
      <c r="G113" s="7" t="n"/>
      <c r="H113" s="8" t="n"/>
      <c r="I113" s="6" t="n"/>
      <c r="J113" s="6" t="n"/>
      <c r="K113" s="6" t="n"/>
      <c r="L113" s="9">
        <f>IF(OR(G113="",K113=""),"",EDATE(G113,K113))</f>
        <v/>
      </c>
      <c r="M113" s="10">
        <f>IF(L113="","",IF(L113&lt;TODAY(),"Overdue",IF(L113-TODAY()&lt;=30,"Due soon","Current")))</f>
        <v/>
      </c>
      <c r="N113" s="6" t="n"/>
      <c r="O113" s="11">
        <f>IF(OR(B113="",B113&lt;&gt;'Employee record'!$C$7),"",COUNTIF($B$11:B113,'Employee record'!$C$7))</f>
        <v/>
      </c>
    </row>
    <row r="114">
      <c r="A114" s="6" t="n"/>
      <c r="B114" s="6" t="n"/>
      <c r="C114" s="6" t="n"/>
      <c r="D114" s="6" t="n"/>
      <c r="E114" s="6" t="n"/>
      <c r="F114" s="6" t="n"/>
      <c r="G114" s="7" t="n"/>
      <c r="H114" s="8" t="n"/>
      <c r="I114" s="6" t="n"/>
      <c r="J114" s="6" t="n"/>
      <c r="K114" s="6" t="n"/>
      <c r="L114" s="9">
        <f>IF(OR(G114="",K114=""),"",EDATE(G114,K114))</f>
        <v/>
      </c>
      <c r="M114" s="10">
        <f>IF(L114="","",IF(L114&lt;TODAY(),"Overdue",IF(L114-TODAY()&lt;=30,"Due soon","Current")))</f>
        <v/>
      </c>
      <c r="N114" s="6" t="n"/>
      <c r="O114" s="11">
        <f>IF(OR(B114="",B114&lt;&gt;'Employee record'!$C$7),"",COUNTIF($B$11:B114,'Employee record'!$C$7))</f>
        <v/>
      </c>
    </row>
    <row r="115">
      <c r="A115" s="6" t="n"/>
      <c r="B115" s="6" t="n"/>
      <c r="C115" s="6" t="n"/>
      <c r="D115" s="6" t="n"/>
      <c r="E115" s="6" t="n"/>
      <c r="F115" s="6" t="n"/>
      <c r="G115" s="7" t="n"/>
      <c r="H115" s="8" t="n"/>
      <c r="I115" s="6" t="n"/>
      <c r="J115" s="6" t="n"/>
      <c r="K115" s="6" t="n"/>
      <c r="L115" s="9">
        <f>IF(OR(G115="",K115=""),"",EDATE(G115,K115))</f>
        <v/>
      </c>
      <c r="M115" s="10">
        <f>IF(L115="","",IF(L115&lt;TODAY(),"Overdue",IF(L115-TODAY()&lt;=30,"Due soon","Current")))</f>
        <v/>
      </c>
      <c r="N115" s="6" t="n"/>
      <c r="O115" s="11">
        <f>IF(OR(B115="",B115&lt;&gt;'Employee record'!$C$7),"",COUNTIF($B$11:B115,'Employee record'!$C$7))</f>
        <v/>
      </c>
    </row>
    <row r="116">
      <c r="A116" s="6" t="n"/>
      <c r="B116" s="6" t="n"/>
      <c r="C116" s="6" t="n"/>
      <c r="D116" s="6" t="n"/>
      <c r="E116" s="6" t="n"/>
      <c r="F116" s="6" t="n"/>
      <c r="G116" s="7" t="n"/>
      <c r="H116" s="8" t="n"/>
      <c r="I116" s="6" t="n"/>
      <c r="J116" s="6" t="n"/>
      <c r="K116" s="6" t="n"/>
      <c r="L116" s="9">
        <f>IF(OR(G116="",K116=""),"",EDATE(G116,K116))</f>
        <v/>
      </c>
      <c r="M116" s="10">
        <f>IF(L116="","",IF(L116&lt;TODAY(),"Overdue",IF(L116-TODAY()&lt;=30,"Due soon","Current")))</f>
        <v/>
      </c>
      <c r="N116" s="6" t="n"/>
      <c r="O116" s="11">
        <f>IF(OR(B116="",B116&lt;&gt;'Employee record'!$C$7),"",COUNTIF($B$11:B116,'Employee record'!$C$7))</f>
        <v/>
      </c>
    </row>
    <row r="117">
      <c r="A117" s="6" t="n"/>
      <c r="B117" s="6" t="n"/>
      <c r="C117" s="6" t="n"/>
      <c r="D117" s="6" t="n"/>
      <c r="E117" s="6" t="n"/>
      <c r="F117" s="6" t="n"/>
      <c r="G117" s="7" t="n"/>
      <c r="H117" s="8" t="n"/>
      <c r="I117" s="6" t="n"/>
      <c r="J117" s="6" t="n"/>
      <c r="K117" s="6" t="n"/>
      <c r="L117" s="9">
        <f>IF(OR(G117="",K117=""),"",EDATE(G117,K117))</f>
        <v/>
      </c>
      <c r="M117" s="10">
        <f>IF(L117="","",IF(L117&lt;TODAY(),"Overdue",IF(L117-TODAY()&lt;=30,"Due soon","Current")))</f>
        <v/>
      </c>
      <c r="N117" s="6" t="n"/>
      <c r="O117" s="11">
        <f>IF(OR(B117="",B117&lt;&gt;'Employee record'!$C$7),"",COUNTIF($B$11:B117,'Employee record'!$C$7))</f>
        <v/>
      </c>
    </row>
    <row r="118">
      <c r="A118" s="6" t="n"/>
      <c r="B118" s="6" t="n"/>
      <c r="C118" s="6" t="n"/>
      <c r="D118" s="6" t="n"/>
      <c r="E118" s="6" t="n"/>
      <c r="F118" s="6" t="n"/>
      <c r="G118" s="7" t="n"/>
      <c r="H118" s="8" t="n"/>
      <c r="I118" s="6" t="n"/>
      <c r="J118" s="6" t="n"/>
      <c r="K118" s="6" t="n"/>
      <c r="L118" s="9">
        <f>IF(OR(G118="",K118=""),"",EDATE(G118,K118))</f>
        <v/>
      </c>
      <c r="M118" s="10">
        <f>IF(L118="","",IF(L118&lt;TODAY(),"Overdue",IF(L118-TODAY()&lt;=30,"Due soon","Current")))</f>
        <v/>
      </c>
      <c r="N118" s="6" t="n"/>
      <c r="O118" s="11">
        <f>IF(OR(B118="",B118&lt;&gt;'Employee record'!$C$7),"",COUNTIF($B$11:B118,'Employee record'!$C$7))</f>
        <v/>
      </c>
    </row>
    <row r="119">
      <c r="A119" s="6" t="n"/>
      <c r="B119" s="6" t="n"/>
      <c r="C119" s="6" t="n"/>
      <c r="D119" s="6" t="n"/>
      <c r="E119" s="6" t="n"/>
      <c r="F119" s="6" t="n"/>
      <c r="G119" s="7" t="n"/>
      <c r="H119" s="8" t="n"/>
      <c r="I119" s="6" t="n"/>
      <c r="J119" s="6" t="n"/>
      <c r="K119" s="6" t="n"/>
      <c r="L119" s="9">
        <f>IF(OR(G119="",K119=""),"",EDATE(G119,K119))</f>
        <v/>
      </c>
      <c r="M119" s="10">
        <f>IF(L119="","",IF(L119&lt;TODAY(),"Overdue",IF(L119-TODAY()&lt;=30,"Due soon","Current")))</f>
        <v/>
      </c>
      <c r="N119" s="6" t="n"/>
      <c r="O119" s="11">
        <f>IF(OR(B119="",B119&lt;&gt;'Employee record'!$C$7),"",COUNTIF($B$11:B119,'Employee record'!$C$7))</f>
        <v/>
      </c>
    </row>
    <row r="120">
      <c r="A120" s="6" t="n"/>
      <c r="B120" s="6" t="n"/>
      <c r="C120" s="6" t="n"/>
      <c r="D120" s="6" t="n"/>
      <c r="E120" s="6" t="n"/>
      <c r="F120" s="6" t="n"/>
      <c r="G120" s="7" t="n"/>
      <c r="H120" s="8" t="n"/>
      <c r="I120" s="6" t="n"/>
      <c r="J120" s="6" t="n"/>
      <c r="K120" s="6" t="n"/>
      <c r="L120" s="9">
        <f>IF(OR(G120="",K120=""),"",EDATE(G120,K120))</f>
        <v/>
      </c>
      <c r="M120" s="10">
        <f>IF(L120="","",IF(L120&lt;TODAY(),"Overdue",IF(L120-TODAY()&lt;=30,"Due soon","Current")))</f>
        <v/>
      </c>
      <c r="N120" s="6" t="n"/>
      <c r="O120" s="11">
        <f>IF(OR(B120="",B120&lt;&gt;'Employee record'!$C$7),"",COUNTIF($B$11:B120,'Employee record'!$C$7))</f>
        <v/>
      </c>
    </row>
    <row r="121">
      <c r="A121" s="6" t="n"/>
      <c r="B121" s="6" t="n"/>
      <c r="C121" s="6" t="n"/>
      <c r="D121" s="6" t="n"/>
      <c r="E121" s="6" t="n"/>
      <c r="F121" s="6" t="n"/>
      <c r="G121" s="7" t="n"/>
      <c r="H121" s="8" t="n"/>
      <c r="I121" s="6" t="n"/>
      <c r="J121" s="6" t="n"/>
      <c r="K121" s="6" t="n"/>
      <c r="L121" s="9">
        <f>IF(OR(G121="",K121=""),"",EDATE(G121,K121))</f>
        <v/>
      </c>
      <c r="M121" s="10">
        <f>IF(L121="","",IF(L121&lt;TODAY(),"Overdue",IF(L121-TODAY()&lt;=30,"Due soon","Current")))</f>
        <v/>
      </c>
      <c r="N121" s="6" t="n"/>
      <c r="O121" s="11">
        <f>IF(OR(B121="",B121&lt;&gt;'Employee record'!$C$7),"",COUNTIF($B$11:B121,'Employee record'!$C$7))</f>
        <v/>
      </c>
    </row>
    <row r="122">
      <c r="A122" s="6" t="n"/>
      <c r="B122" s="6" t="n"/>
      <c r="C122" s="6" t="n"/>
      <c r="D122" s="6" t="n"/>
      <c r="E122" s="6" t="n"/>
      <c r="F122" s="6" t="n"/>
      <c r="G122" s="7" t="n"/>
      <c r="H122" s="8" t="n"/>
      <c r="I122" s="6" t="n"/>
      <c r="J122" s="6" t="n"/>
      <c r="K122" s="6" t="n"/>
      <c r="L122" s="9">
        <f>IF(OR(G122="",K122=""),"",EDATE(G122,K122))</f>
        <v/>
      </c>
      <c r="M122" s="10">
        <f>IF(L122="","",IF(L122&lt;TODAY(),"Overdue",IF(L122-TODAY()&lt;=30,"Due soon","Current")))</f>
        <v/>
      </c>
      <c r="N122" s="6" t="n"/>
      <c r="O122" s="11">
        <f>IF(OR(B122="",B122&lt;&gt;'Employee record'!$C$7),"",COUNTIF($B$11:B122,'Employee record'!$C$7))</f>
        <v/>
      </c>
    </row>
    <row r="123">
      <c r="A123" s="6" t="n"/>
      <c r="B123" s="6" t="n"/>
      <c r="C123" s="6" t="n"/>
      <c r="D123" s="6" t="n"/>
      <c r="E123" s="6" t="n"/>
      <c r="F123" s="6" t="n"/>
      <c r="G123" s="7" t="n"/>
      <c r="H123" s="8" t="n"/>
      <c r="I123" s="6" t="n"/>
      <c r="J123" s="6" t="n"/>
      <c r="K123" s="6" t="n"/>
      <c r="L123" s="9">
        <f>IF(OR(G123="",K123=""),"",EDATE(G123,K123))</f>
        <v/>
      </c>
      <c r="M123" s="10">
        <f>IF(L123="","",IF(L123&lt;TODAY(),"Overdue",IF(L123-TODAY()&lt;=30,"Due soon","Current")))</f>
        <v/>
      </c>
      <c r="N123" s="6" t="n"/>
      <c r="O123" s="11">
        <f>IF(OR(B123="",B123&lt;&gt;'Employee record'!$C$7),"",COUNTIF($B$11:B123,'Employee record'!$C$7))</f>
        <v/>
      </c>
    </row>
    <row r="124">
      <c r="A124" s="6" t="n"/>
      <c r="B124" s="6" t="n"/>
      <c r="C124" s="6" t="n"/>
      <c r="D124" s="6" t="n"/>
      <c r="E124" s="6" t="n"/>
      <c r="F124" s="6" t="n"/>
      <c r="G124" s="7" t="n"/>
      <c r="H124" s="8" t="n"/>
      <c r="I124" s="6" t="n"/>
      <c r="J124" s="6" t="n"/>
      <c r="K124" s="6" t="n"/>
      <c r="L124" s="9">
        <f>IF(OR(G124="",K124=""),"",EDATE(G124,K124))</f>
        <v/>
      </c>
      <c r="M124" s="10">
        <f>IF(L124="","",IF(L124&lt;TODAY(),"Overdue",IF(L124-TODAY()&lt;=30,"Due soon","Current")))</f>
        <v/>
      </c>
      <c r="N124" s="6" t="n"/>
      <c r="O124" s="11">
        <f>IF(OR(B124="",B124&lt;&gt;'Employee record'!$C$7),"",COUNTIF($B$11:B124,'Employee record'!$C$7))</f>
        <v/>
      </c>
    </row>
    <row r="125">
      <c r="A125" s="6" t="n"/>
      <c r="B125" s="6" t="n"/>
      <c r="C125" s="6" t="n"/>
      <c r="D125" s="6" t="n"/>
      <c r="E125" s="6" t="n"/>
      <c r="F125" s="6" t="n"/>
      <c r="G125" s="7" t="n"/>
      <c r="H125" s="8" t="n"/>
      <c r="I125" s="6" t="n"/>
      <c r="J125" s="6" t="n"/>
      <c r="K125" s="6" t="n"/>
      <c r="L125" s="9">
        <f>IF(OR(G125="",K125=""),"",EDATE(G125,K125))</f>
        <v/>
      </c>
      <c r="M125" s="10">
        <f>IF(L125="","",IF(L125&lt;TODAY(),"Overdue",IF(L125-TODAY()&lt;=30,"Due soon","Current")))</f>
        <v/>
      </c>
      <c r="N125" s="6" t="n"/>
      <c r="O125" s="11">
        <f>IF(OR(B125="",B125&lt;&gt;'Employee record'!$C$7),"",COUNTIF($B$11:B125,'Employee record'!$C$7))</f>
        <v/>
      </c>
    </row>
    <row r="126">
      <c r="A126" s="6" t="n"/>
      <c r="B126" s="6" t="n"/>
      <c r="C126" s="6" t="n"/>
      <c r="D126" s="6" t="n"/>
      <c r="E126" s="6" t="n"/>
      <c r="F126" s="6" t="n"/>
      <c r="G126" s="7" t="n"/>
      <c r="H126" s="8" t="n"/>
      <c r="I126" s="6" t="n"/>
      <c r="J126" s="6" t="n"/>
      <c r="K126" s="6" t="n"/>
      <c r="L126" s="9">
        <f>IF(OR(G126="",K126=""),"",EDATE(G126,K126))</f>
        <v/>
      </c>
      <c r="M126" s="10">
        <f>IF(L126="","",IF(L126&lt;TODAY(),"Overdue",IF(L126-TODAY()&lt;=30,"Due soon","Current")))</f>
        <v/>
      </c>
      <c r="N126" s="6" t="n"/>
      <c r="O126" s="11">
        <f>IF(OR(B126="",B126&lt;&gt;'Employee record'!$C$7),"",COUNTIF($B$11:B126,'Employee record'!$C$7))</f>
        <v/>
      </c>
    </row>
    <row r="127">
      <c r="A127" s="6" t="n"/>
      <c r="B127" s="6" t="n"/>
      <c r="C127" s="6" t="n"/>
      <c r="D127" s="6" t="n"/>
      <c r="E127" s="6" t="n"/>
      <c r="F127" s="6" t="n"/>
      <c r="G127" s="7" t="n"/>
      <c r="H127" s="8" t="n"/>
      <c r="I127" s="6" t="n"/>
      <c r="J127" s="6" t="n"/>
      <c r="K127" s="6" t="n"/>
      <c r="L127" s="9">
        <f>IF(OR(G127="",K127=""),"",EDATE(G127,K127))</f>
        <v/>
      </c>
      <c r="M127" s="10">
        <f>IF(L127="","",IF(L127&lt;TODAY(),"Overdue",IF(L127-TODAY()&lt;=30,"Due soon","Current")))</f>
        <v/>
      </c>
      <c r="N127" s="6" t="n"/>
      <c r="O127" s="11">
        <f>IF(OR(B127="",B127&lt;&gt;'Employee record'!$C$7),"",COUNTIF($B$11:B127,'Employee record'!$C$7))</f>
        <v/>
      </c>
    </row>
    <row r="128">
      <c r="A128" s="6" t="n"/>
      <c r="B128" s="6" t="n"/>
      <c r="C128" s="6" t="n"/>
      <c r="D128" s="6" t="n"/>
      <c r="E128" s="6" t="n"/>
      <c r="F128" s="6" t="n"/>
      <c r="G128" s="7" t="n"/>
      <c r="H128" s="8" t="n"/>
      <c r="I128" s="6" t="n"/>
      <c r="J128" s="6" t="n"/>
      <c r="K128" s="6" t="n"/>
      <c r="L128" s="9">
        <f>IF(OR(G128="",K128=""),"",EDATE(G128,K128))</f>
        <v/>
      </c>
      <c r="M128" s="10">
        <f>IF(L128="","",IF(L128&lt;TODAY(),"Overdue",IF(L128-TODAY()&lt;=30,"Due soon","Current")))</f>
        <v/>
      </c>
      <c r="N128" s="6" t="n"/>
      <c r="O128" s="11">
        <f>IF(OR(B128="",B128&lt;&gt;'Employee record'!$C$7),"",COUNTIF($B$11:B128,'Employee record'!$C$7))</f>
        <v/>
      </c>
    </row>
    <row r="129">
      <c r="A129" s="6" t="n"/>
      <c r="B129" s="6" t="n"/>
      <c r="C129" s="6" t="n"/>
      <c r="D129" s="6" t="n"/>
      <c r="E129" s="6" t="n"/>
      <c r="F129" s="6" t="n"/>
      <c r="G129" s="7" t="n"/>
      <c r="H129" s="8" t="n"/>
      <c r="I129" s="6" t="n"/>
      <c r="J129" s="6" t="n"/>
      <c r="K129" s="6" t="n"/>
      <c r="L129" s="9">
        <f>IF(OR(G129="",K129=""),"",EDATE(G129,K129))</f>
        <v/>
      </c>
      <c r="M129" s="10">
        <f>IF(L129="","",IF(L129&lt;TODAY(),"Overdue",IF(L129-TODAY()&lt;=30,"Due soon","Current")))</f>
        <v/>
      </c>
      <c r="N129" s="6" t="n"/>
      <c r="O129" s="11">
        <f>IF(OR(B129="",B129&lt;&gt;'Employee record'!$C$7),"",COUNTIF($B$11:B129,'Employee record'!$C$7))</f>
        <v/>
      </c>
    </row>
    <row r="130">
      <c r="A130" s="6" t="n"/>
      <c r="B130" s="6" t="n"/>
      <c r="C130" s="6" t="n"/>
      <c r="D130" s="6" t="n"/>
      <c r="E130" s="6" t="n"/>
      <c r="F130" s="6" t="n"/>
      <c r="G130" s="7" t="n"/>
      <c r="H130" s="8" t="n"/>
      <c r="I130" s="6" t="n"/>
      <c r="J130" s="6" t="n"/>
      <c r="K130" s="6" t="n"/>
      <c r="L130" s="9">
        <f>IF(OR(G130="",K130=""),"",EDATE(G130,K130))</f>
        <v/>
      </c>
      <c r="M130" s="10">
        <f>IF(L130="","",IF(L130&lt;TODAY(),"Overdue",IF(L130-TODAY()&lt;=30,"Due soon","Current")))</f>
        <v/>
      </c>
      <c r="N130" s="6" t="n"/>
      <c r="O130" s="11">
        <f>IF(OR(B130="",B130&lt;&gt;'Employee record'!$C$7),"",COUNTIF($B$11:B130,'Employee record'!$C$7))</f>
        <v/>
      </c>
    </row>
    <row r="131">
      <c r="A131" s="6" t="n"/>
      <c r="B131" s="6" t="n"/>
      <c r="C131" s="6" t="n"/>
      <c r="D131" s="6" t="n"/>
      <c r="E131" s="6" t="n"/>
      <c r="F131" s="6" t="n"/>
      <c r="G131" s="7" t="n"/>
      <c r="H131" s="8" t="n"/>
      <c r="I131" s="6" t="n"/>
      <c r="J131" s="6" t="n"/>
      <c r="K131" s="6" t="n"/>
      <c r="L131" s="9">
        <f>IF(OR(G131="",K131=""),"",EDATE(G131,K131))</f>
        <v/>
      </c>
      <c r="M131" s="10">
        <f>IF(L131="","",IF(L131&lt;TODAY(),"Overdue",IF(L131-TODAY()&lt;=30,"Due soon","Current")))</f>
        <v/>
      </c>
      <c r="N131" s="6" t="n"/>
      <c r="O131" s="11">
        <f>IF(OR(B131="",B131&lt;&gt;'Employee record'!$C$7),"",COUNTIF($B$11:B131,'Employee record'!$C$7))</f>
        <v/>
      </c>
    </row>
    <row r="132">
      <c r="A132" s="6" t="n"/>
      <c r="B132" s="6" t="n"/>
      <c r="C132" s="6" t="n"/>
      <c r="D132" s="6" t="n"/>
      <c r="E132" s="6" t="n"/>
      <c r="F132" s="6" t="n"/>
      <c r="G132" s="7" t="n"/>
      <c r="H132" s="8" t="n"/>
      <c r="I132" s="6" t="n"/>
      <c r="J132" s="6" t="n"/>
      <c r="K132" s="6" t="n"/>
      <c r="L132" s="9">
        <f>IF(OR(G132="",K132=""),"",EDATE(G132,K132))</f>
        <v/>
      </c>
      <c r="M132" s="10">
        <f>IF(L132="","",IF(L132&lt;TODAY(),"Overdue",IF(L132-TODAY()&lt;=30,"Due soon","Current")))</f>
        <v/>
      </c>
      <c r="N132" s="6" t="n"/>
      <c r="O132" s="11">
        <f>IF(OR(B132="",B132&lt;&gt;'Employee record'!$C$7),"",COUNTIF($B$11:B132,'Employee record'!$C$7))</f>
        <v/>
      </c>
    </row>
    <row r="133">
      <c r="A133" s="6" t="n"/>
      <c r="B133" s="6" t="n"/>
      <c r="C133" s="6" t="n"/>
      <c r="D133" s="6" t="n"/>
      <c r="E133" s="6" t="n"/>
      <c r="F133" s="6" t="n"/>
      <c r="G133" s="7" t="n"/>
      <c r="H133" s="8" t="n"/>
      <c r="I133" s="6" t="n"/>
      <c r="J133" s="6" t="n"/>
      <c r="K133" s="6" t="n"/>
      <c r="L133" s="9">
        <f>IF(OR(G133="",K133=""),"",EDATE(G133,K133))</f>
        <v/>
      </c>
      <c r="M133" s="10">
        <f>IF(L133="","",IF(L133&lt;TODAY(),"Overdue",IF(L133-TODAY()&lt;=30,"Due soon","Current")))</f>
        <v/>
      </c>
      <c r="N133" s="6" t="n"/>
      <c r="O133" s="11">
        <f>IF(OR(B133="",B133&lt;&gt;'Employee record'!$C$7),"",COUNTIF($B$11:B133,'Employee record'!$C$7))</f>
        <v/>
      </c>
    </row>
    <row r="134">
      <c r="A134" s="6" t="n"/>
      <c r="B134" s="6" t="n"/>
      <c r="C134" s="6" t="n"/>
      <c r="D134" s="6" t="n"/>
      <c r="E134" s="6" t="n"/>
      <c r="F134" s="6" t="n"/>
      <c r="G134" s="7" t="n"/>
      <c r="H134" s="8" t="n"/>
      <c r="I134" s="6" t="n"/>
      <c r="J134" s="6" t="n"/>
      <c r="K134" s="6" t="n"/>
      <c r="L134" s="9">
        <f>IF(OR(G134="",K134=""),"",EDATE(G134,K134))</f>
        <v/>
      </c>
      <c r="M134" s="10">
        <f>IF(L134="","",IF(L134&lt;TODAY(),"Overdue",IF(L134-TODAY()&lt;=30,"Due soon","Current")))</f>
        <v/>
      </c>
      <c r="N134" s="6" t="n"/>
      <c r="O134" s="11">
        <f>IF(OR(B134="",B134&lt;&gt;'Employee record'!$C$7),"",COUNTIF($B$11:B134,'Employee record'!$C$7))</f>
        <v/>
      </c>
    </row>
    <row r="135">
      <c r="A135" s="6" t="n"/>
      <c r="B135" s="6" t="n"/>
      <c r="C135" s="6" t="n"/>
      <c r="D135" s="6" t="n"/>
      <c r="E135" s="6" t="n"/>
      <c r="F135" s="6" t="n"/>
      <c r="G135" s="7" t="n"/>
      <c r="H135" s="8" t="n"/>
      <c r="I135" s="6" t="n"/>
      <c r="J135" s="6" t="n"/>
      <c r="K135" s="6" t="n"/>
      <c r="L135" s="9">
        <f>IF(OR(G135="",K135=""),"",EDATE(G135,K135))</f>
        <v/>
      </c>
      <c r="M135" s="10">
        <f>IF(L135="","",IF(L135&lt;TODAY(),"Overdue",IF(L135-TODAY()&lt;=30,"Due soon","Current")))</f>
        <v/>
      </c>
      <c r="N135" s="6" t="n"/>
      <c r="O135" s="11">
        <f>IF(OR(B135="",B135&lt;&gt;'Employee record'!$C$7),"",COUNTIF($B$11:B135,'Employee record'!$C$7))</f>
        <v/>
      </c>
    </row>
    <row r="136">
      <c r="A136" s="6" t="n"/>
      <c r="B136" s="6" t="n"/>
      <c r="C136" s="6" t="n"/>
      <c r="D136" s="6" t="n"/>
      <c r="E136" s="6" t="n"/>
      <c r="F136" s="6" t="n"/>
      <c r="G136" s="7" t="n"/>
      <c r="H136" s="8" t="n"/>
      <c r="I136" s="6" t="n"/>
      <c r="J136" s="6" t="n"/>
      <c r="K136" s="6" t="n"/>
      <c r="L136" s="9">
        <f>IF(OR(G136="",K136=""),"",EDATE(G136,K136))</f>
        <v/>
      </c>
      <c r="M136" s="10">
        <f>IF(L136="","",IF(L136&lt;TODAY(),"Overdue",IF(L136-TODAY()&lt;=30,"Due soon","Current")))</f>
        <v/>
      </c>
      <c r="N136" s="6" t="n"/>
      <c r="O136" s="11">
        <f>IF(OR(B136="",B136&lt;&gt;'Employee record'!$C$7),"",COUNTIF($B$11:B136,'Employee record'!$C$7))</f>
        <v/>
      </c>
    </row>
    <row r="137">
      <c r="A137" s="6" t="n"/>
      <c r="B137" s="6" t="n"/>
      <c r="C137" s="6" t="n"/>
      <c r="D137" s="6" t="n"/>
      <c r="E137" s="6" t="n"/>
      <c r="F137" s="6" t="n"/>
      <c r="G137" s="7" t="n"/>
      <c r="H137" s="8" t="n"/>
      <c r="I137" s="6" t="n"/>
      <c r="J137" s="6" t="n"/>
      <c r="K137" s="6" t="n"/>
      <c r="L137" s="9">
        <f>IF(OR(G137="",K137=""),"",EDATE(G137,K137))</f>
        <v/>
      </c>
      <c r="M137" s="10">
        <f>IF(L137="","",IF(L137&lt;TODAY(),"Overdue",IF(L137-TODAY()&lt;=30,"Due soon","Current")))</f>
        <v/>
      </c>
      <c r="N137" s="6" t="n"/>
      <c r="O137" s="11">
        <f>IF(OR(B137="",B137&lt;&gt;'Employee record'!$C$7),"",COUNTIF($B$11:B137,'Employee record'!$C$7))</f>
        <v/>
      </c>
    </row>
    <row r="138">
      <c r="A138" s="6" t="n"/>
      <c r="B138" s="6" t="n"/>
      <c r="C138" s="6" t="n"/>
      <c r="D138" s="6" t="n"/>
      <c r="E138" s="6" t="n"/>
      <c r="F138" s="6" t="n"/>
      <c r="G138" s="7" t="n"/>
      <c r="H138" s="8" t="n"/>
      <c r="I138" s="6" t="n"/>
      <c r="J138" s="6" t="n"/>
      <c r="K138" s="6" t="n"/>
      <c r="L138" s="9">
        <f>IF(OR(G138="",K138=""),"",EDATE(G138,K138))</f>
        <v/>
      </c>
      <c r="M138" s="10">
        <f>IF(L138="","",IF(L138&lt;TODAY(),"Overdue",IF(L138-TODAY()&lt;=30,"Due soon","Current")))</f>
        <v/>
      </c>
      <c r="N138" s="6" t="n"/>
      <c r="O138" s="11">
        <f>IF(OR(B138="",B138&lt;&gt;'Employee record'!$C$7),"",COUNTIF($B$11:B138,'Employee record'!$C$7))</f>
        <v/>
      </c>
    </row>
    <row r="139">
      <c r="A139" s="6" t="n"/>
      <c r="B139" s="6" t="n"/>
      <c r="C139" s="6" t="n"/>
      <c r="D139" s="6" t="n"/>
      <c r="E139" s="6" t="n"/>
      <c r="F139" s="6" t="n"/>
      <c r="G139" s="7" t="n"/>
      <c r="H139" s="8" t="n"/>
      <c r="I139" s="6" t="n"/>
      <c r="J139" s="6" t="n"/>
      <c r="K139" s="6" t="n"/>
      <c r="L139" s="9">
        <f>IF(OR(G139="",K139=""),"",EDATE(G139,K139))</f>
        <v/>
      </c>
      <c r="M139" s="10">
        <f>IF(L139="","",IF(L139&lt;TODAY(),"Overdue",IF(L139-TODAY()&lt;=30,"Due soon","Current")))</f>
        <v/>
      </c>
      <c r="N139" s="6" t="n"/>
      <c r="O139" s="11">
        <f>IF(OR(B139="",B139&lt;&gt;'Employee record'!$C$7),"",COUNTIF($B$11:B139,'Employee record'!$C$7))</f>
        <v/>
      </c>
    </row>
    <row r="140">
      <c r="A140" s="6" t="n"/>
      <c r="B140" s="6" t="n"/>
      <c r="C140" s="6" t="n"/>
      <c r="D140" s="6" t="n"/>
      <c r="E140" s="6" t="n"/>
      <c r="F140" s="6" t="n"/>
      <c r="G140" s="7" t="n"/>
      <c r="H140" s="8" t="n"/>
      <c r="I140" s="6" t="n"/>
      <c r="J140" s="6" t="n"/>
      <c r="K140" s="6" t="n"/>
      <c r="L140" s="9">
        <f>IF(OR(G140="",K140=""),"",EDATE(G140,K140))</f>
        <v/>
      </c>
      <c r="M140" s="10">
        <f>IF(L140="","",IF(L140&lt;TODAY(),"Overdue",IF(L140-TODAY()&lt;=30,"Due soon","Current")))</f>
        <v/>
      </c>
      <c r="N140" s="6" t="n"/>
      <c r="O140" s="11">
        <f>IF(OR(B140="",B140&lt;&gt;'Employee record'!$C$7),"",COUNTIF($B$11:B140,'Employee record'!$C$7))</f>
        <v/>
      </c>
    </row>
    <row r="141">
      <c r="A141" s="6" t="n"/>
      <c r="B141" s="6" t="n"/>
      <c r="C141" s="6" t="n"/>
      <c r="D141" s="6" t="n"/>
      <c r="E141" s="6" t="n"/>
      <c r="F141" s="6" t="n"/>
      <c r="G141" s="7" t="n"/>
      <c r="H141" s="8" t="n"/>
      <c r="I141" s="6" t="n"/>
      <c r="J141" s="6" t="n"/>
      <c r="K141" s="6" t="n"/>
      <c r="L141" s="9">
        <f>IF(OR(G141="",K141=""),"",EDATE(G141,K141))</f>
        <v/>
      </c>
      <c r="M141" s="10">
        <f>IF(L141="","",IF(L141&lt;TODAY(),"Overdue",IF(L141-TODAY()&lt;=30,"Due soon","Current")))</f>
        <v/>
      </c>
      <c r="N141" s="6" t="n"/>
      <c r="O141" s="11">
        <f>IF(OR(B141="",B141&lt;&gt;'Employee record'!$C$7),"",COUNTIF($B$11:B141,'Employee record'!$C$7))</f>
        <v/>
      </c>
    </row>
    <row r="142">
      <c r="A142" s="6" t="n"/>
      <c r="B142" s="6" t="n"/>
      <c r="C142" s="6" t="n"/>
      <c r="D142" s="6" t="n"/>
      <c r="E142" s="6" t="n"/>
      <c r="F142" s="6" t="n"/>
      <c r="G142" s="7" t="n"/>
      <c r="H142" s="8" t="n"/>
      <c r="I142" s="6" t="n"/>
      <c r="J142" s="6" t="n"/>
      <c r="K142" s="6" t="n"/>
      <c r="L142" s="9">
        <f>IF(OR(G142="",K142=""),"",EDATE(G142,K142))</f>
        <v/>
      </c>
      <c r="M142" s="10">
        <f>IF(L142="","",IF(L142&lt;TODAY(),"Overdue",IF(L142-TODAY()&lt;=30,"Due soon","Current")))</f>
        <v/>
      </c>
      <c r="N142" s="6" t="n"/>
      <c r="O142" s="11">
        <f>IF(OR(B142="",B142&lt;&gt;'Employee record'!$C$7),"",COUNTIF($B$11:B142,'Employee record'!$C$7))</f>
        <v/>
      </c>
    </row>
    <row r="143">
      <c r="A143" s="6" t="n"/>
      <c r="B143" s="6" t="n"/>
      <c r="C143" s="6" t="n"/>
      <c r="D143" s="6" t="n"/>
      <c r="E143" s="6" t="n"/>
      <c r="F143" s="6" t="n"/>
      <c r="G143" s="7" t="n"/>
      <c r="H143" s="8" t="n"/>
      <c r="I143" s="6" t="n"/>
      <c r="J143" s="6" t="n"/>
      <c r="K143" s="6" t="n"/>
      <c r="L143" s="9">
        <f>IF(OR(G143="",K143=""),"",EDATE(G143,K143))</f>
        <v/>
      </c>
      <c r="M143" s="10">
        <f>IF(L143="","",IF(L143&lt;TODAY(),"Overdue",IF(L143-TODAY()&lt;=30,"Due soon","Current")))</f>
        <v/>
      </c>
      <c r="N143" s="6" t="n"/>
      <c r="O143" s="11">
        <f>IF(OR(B143="",B143&lt;&gt;'Employee record'!$C$7),"",COUNTIF($B$11:B143,'Employee record'!$C$7))</f>
        <v/>
      </c>
    </row>
    <row r="144">
      <c r="A144" s="6" t="n"/>
      <c r="B144" s="6" t="n"/>
      <c r="C144" s="6" t="n"/>
      <c r="D144" s="6" t="n"/>
      <c r="E144" s="6" t="n"/>
      <c r="F144" s="6" t="n"/>
      <c r="G144" s="7" t="n"/>
      <c r="H144" s="8" t="n"/>
      <c r="I144" s="6" t="n"/>
      <c r="J144" s="6" t="n"/>
      <c r="K144" s="6" t="n"/>
      <c r="L144" s="9">
        <f>IF(OR(G144="",K144=""),"",EDATE(G144,K144))</f>
        <v/>
      </c>
      <c r="M144" s="10">
        <f>IF(L144="","",IF(L144&lt;TODAY(),"Overdue",IF(L144-TODAY()&lt;=30,"Due soon","Current")))</f>
        <v/>
      </c>
      <c r="N144" s="6" t="n"/>
      <c r="O144" s="11">
        <f>IF(OR(B144="",B144&lt;&gt;'Employee record'!$C$7),"",COUNTIF($B$11:B144,'Employee record'!$C$7))</f>
        <v/>
      </c>
    </row>
    <row r="145">
      <c r="A145" s="6" t="n"/>
      <c r="B145" s="6" t="n"/>
      <c r="C145" s="6" t="n"/>
      <c r="D145" s="6" t="n"/>
      <c r="E145" s="6" t="n"/>
      <c r="F145" s="6" t="n"/>
      <c r="G145" s="7" t="n"/>
      <c r="H145" s="8" t="n"/>
      <c r="I145" s="6" t="n"/>
      <c r="J145" s="6" t="n"/>
      <c r="K145" s="6" t="n"/>
      <c r="L145" s="9">
        <f>IF(OR(G145="",K145=""),"",EDATE(G145,K145))</f>
        <v/>
      </c>
      <c r="M145" s="10">
        <f>IF(L145="","",IF(L145&lt;TODAY(),"Overdue",IF(L145-TODAY()&lt;=30,"Due soon","Current")))</f>
        <v/>
      </c>
      <c r="N145" s="6" t="n"/>
      <c r="O145" s="11">
        <f>IF(OR(B145="",B145&lt;&gt;'Employee record'!$C$7),"",COUNTIF($B$11:B145,'Employee record'!$C$7))</f>
        <v/>
      </c>
    </row>
    <row r="146">
      <c r="A146" s="6" t="n"/>
      <c r="B146" s="6" t="n"/>
      <c r="C146" s="6" t="n"/>
      <c r="D146" s="6" t="n"/>
      <c r="E146" s="6" t="n"/>
      <c r="F146" s="6" t="n"/>
      <c r="G146" s="7" t="n"/>
      <c r="H146" s="8" t="n"/>
      <c r="I146" s="6" t="n"/>
      <c r="J146" s="6" t="n"/>
      <c r="K146" s="6" t="n"/>
      <c r="L146" s="9">
        <f>IF(OR(G146="",K146=""),"",EDATE(G146,K146))</f>
        <v/>
      </c>
      <c r="M146" s="10">
        <f>IF(L146="","",IF(L146&lt;TODAY(),"Overdue",IF(L146-TODAY()&lt;=30,"Due soon","Current")))</f>
        <v/>
      </c>
      <c r="N146" s="6" t="n"/>
      <c r="O146" s="11">
        <f>IF(OR(B146="",B146&lt;&gt;'Employee record'!$C$7),"",COUNTIF($B$11:B146,'Employee record'!$C$7))</f>
        <v/>
      </c>
    </row>
    <row r="147">
      <c r="A147" s="6" t="n"/>
      <c r="B147" s="6" t="n"/>
      <c r="C147" s="6" t="n"/>
      <c r="D147" s="6" t="n"/>
      <c r="E147" s="6" t="n"/>
      <c r="F147" s="6" t="n"/>
      <c r="G147" s="7" t="n"/>
      <c r="H147" s="8" t="n"/>
      <c r="I147" s="6" t="n"/>
      <c r="J147" s="6" t="n"/>
      <c r="K147" s="6" t="n"/>
      <c r="L147" s="9">
        <f>IF(OR(G147="",K147=""),"",EDATE(G147,K147))</f>
        <v/>
      </c>
      <c r="M147" s="10">
        <f>IF(L147="","",IF(L147&lt;TODAY(),"Overdue",IF(L147-TODAY()&lt;=30,"Due soon","Current")))</f>
        <v/>
      </c>
      <c r="N147" s="6" t="n"/>
      <c r="O147" s="11">
        <f>IF(OR(B147="",B147&lt;&gt;'Employee record'!$C$7),"",COUNTIF($B$11:B147,'Employee record'!$C$7))</f>
        <v/>
      </c>
    </row>
    <row r="148">
      <c r="A148" s="6" t="n"/>
      <c r="B148" s="6" t="n"/>
      <c r="C148" s="6" t="n"/>
      <c r="D148" s="6" t="n"/>
      <c r="E148" s="6" t="n"/>
      <c r="F148" s="6" t="n"/>
      <c r="G148" s="7" t="n"/>
      <c r="H148" s="8" t="n"/>
      <c r="I148" s="6" t="n"/>
      <c r="J148" s="6" t="n"/>
      <c r="K148" s="6" t="n"/>
      <c r="L148" s="9">
        <f>IF(OR(G148="",K148=""),"",EDATE(G148,K148))</f>
        <v/>
      </c>
      <c r="M148" s="10">
        <f>IF(L148="","",IF(L148&lt;TODAY(),"Overdue",IF(L148-TODAY()&lt;=30,"Due soon","Current")))</f>
        <v/>
      </c>
      <c r="N148" s="6" t="n"/>
      <c r="O148" s="11">
        <f>IF(OR(B148="",B148&lt;&gt;'Employee record'!$C$7),"",COUNTIF($B$11:B148,'Employee record'!$C$7))</f>
        <v/>
      </c>
    </row>
    <row r="149">
      <c r="A149" s="6" t="n"/>
      <c r="B149" s="6" t="n"/>
      <c r="C149" s="6" t="n"/>
      <c r="D149" s="6" t="n"/>
      <c r="E149" s="6" t="n"/>
      <c r="F149" s="6" t="n"/>
      <c r="G149" s="7" t="n"/>
      <c r="H149" s="8" t="n"/>
      <c r="I149" s="6" t="n"/>
      <c r="J149" s="6" t="n"/>
      <c r="K149" s="6" t="n"/>
      <c r="L149" s="9">
        <f>IF(OR(G149="",K149=""),"",EDATE(G149,K149))</f>
        <v/>
      </c>
      <c r="M149" s="10">
        <f>IF(L149="","",IF(L149&lt;TODAY(),"Overdue",IF(L149-TODAY()&lt;=30,"Due soon","Current")))</f>
        <v/>
      </c>
      <c r="N149" s="6" t="n"/>
      <c r="O149" s="11">
        <f>IF(OR(B149="",B149&lt;&gt;'Employee record'!$C$7),"",COUNTIF($B$11:B149,'Employee record'!$C$7))</f>
        <v/>
      </c>
    </row>
    <row r="150">
      <c r="A150" s="6" t="n"/>
      <c r="B150" s="6" t="n"/>
      <c r="C150" s="6" t="n"/>
      <c r="D150" s="6" t="n"/>
      <c r="E150" s="6" t="n"/>
      <c r="F150" s="6" t="n"/>
      <c r="G150" s="7" t="n"/>
      <c r="H150" s="8" t="n"/>
      <c r="I150" s="6" t="n"/>
      <c r="J150" s="6" t="n"/>
      <c r="K150" s="6" t="n"/>
      <c r="L150" s="9">
        <f>IF(OR(G150="",K150=""),"",EDATE(G150,K150))</f>
        <v/>
      </c>
      <c r="M150" s="10">
        <f>IF(L150="","",IF(L150&lt;TODAY(),"Overdue",IF(L150-TODAY()&lt;=30,"Due soon","Current")))</f>
        <v/>
      </c>
      <c r="N150" s="6" t="n"/>
      <c r="O150" s="11">
        <f>IF(OR(B150="",B150&lt;&gt;'Employee record'!$C$7),"",COUNTIF($B$11:B150,'Employee record'!$C$7))</f>
        <v/>
      </c>
    </row>
    <row r="151">
      <c r="A151" s="6" t="n"/>
      <c r="B151" s="6" t="n"/>
      <c r="C151" s="6" t="n"/>
      <c r="D151" s="6" t="n"/>
      <c r="E151" s="6" t="n"/>
      <c r="F151" s="6" t="n"/>
      <c r="G151" s="7" t="n"/>
      <c r="H151" s="8" t="n"/>
      <c r="I151" s="6" t="n"/>
      <c r="J151" s="6" t="n"/>
      <c r="K151" s="6" t="n"/>
      <c r="L151" s="9">
        <f>IF(OR(G151="",K151=""),"",EDATE(G151,K151))</f>
        <v/>
      </c>
      <c r="M151" s="10">
        <f>IF(L151="","",IF(L151&lt;TODAY(),"Overdue",IF(L151-TODAY()&lt;=30,"Due soon","Current")))</f>
        <v/>
      </c>
      <c r="N151" s="6" t="n"/>
      <c r="O151" s="11">
        <f>IF(OR(B151="",B151&lt;&gt;'Employee record'!$C$7),"",COUNTIF($B$11:B151,'Employee record'!$C$7))</f>
        <v/>
      </c>
    </row>
    <row r="152">
      <c r="A152" s="6" t="n"/>
      <c r="B152" s="6" t="n"/>
      <c r="C152" s="6" t="n"/>
      <c r="D152" s="6" t="n"/>
      <c r="E152" s="6" t="n"/>
      <c r="F152" s="6" t="n"/>
      <c r="G152" s="7" t="n"/>
      <c r="H152" s="8" t="n"/>
      <c r="I152" s="6" t="n"/>
      <c r="J152" s="6" t="n"/>
      <c r="K152" s="6" t="n"/>
      <c r="L152" s="9">
        <f>IF(OR(G152="",K152=""),"",EDATE(G152,K152))</f>
        <v/>
      </c>
      <c r="M152" s="10">
        <f>IF(L152="","",IF(L152&lt;TODAY(),"Overdue",IF(L152-TODAY()&lt;=30,"Due soon","Current")))</f>
        <v/>
      </c>
      <c r="N152" s="6" t="n"/>
      <c r="O152" s="11">
        <f>IF(OR(B152="",B152&lt;&gt;'Employee record'!$C$7),"",COUNTIF($B$11:B152,'Employee record'!$C$7))</f>
        <v/>
      </c>
    </row>
    <row r="153">
      <c r="A153" s="6" t="n"/>
      <c r="B153" s="6" t="n"/>
      <c r="C153" s="6" t="n"/>
      <c r="D153" s="6" t="n"/>
      <c r="E153" s="6" t="n"/>
      <c r="F153" s="6" t="n"/>
      <c r="G153" s="7" t="n"/>
      <c r="H153" s="8" t="n"/>
      <c r="I153" s="6" t="n"/>
      <c r="J153" s="6" t="n"/>
      <c r="K153" s="6" t="n"/>
      <c r="L153" s="9">
        <f>IF(OR(G153="",K153=""),"",EDATE(G153,K153))</f>
        <v/>
      </c>
      <c r="M153" s="10">
        <f>IF(L153="","",IF(L153&lt;TODAY(),"Overdue",IF(L153-TODAY()&lt;=30,"Due soon","Current")))</f>
        <v/>
      </c>
      <c r="N153" s="6" t="n"/>
      <c r="O153" s="11">
        <f>IF(OR(B153="",B153&lt;&gt;'Employee record'!$C$7),"",COUNTIF($B$11:B153,'Employee record'!$C$7))</f>
        <v/>
      </c>
    </row>
    <row r="154">
      <c r="A154" s="6" t="n"/>
      <c r="B154" s="6" t="n"/>
      <c r="C154" s="6" t="n"/>
      <c r="D154" s="6" t="n"/>
      <c r="E154" s="6" t="n"/>
      <c r="F154" s="6" t="n"/>
      <c r="G154" s="7" t="n"/>
      <c r="H154" s="8" t="n"/>
      <c r="I154" s="6" t="n"/>
      <c r="J154" s="6" t="n"/>
      <c r="K154" s="6" t="n"/>
      <c r="L154" s="9">
        <f>IF(OR(G154="",K154=""),"",EDATE(G154,K154))</f>
        <v/>
      </c>
      <c r="M154" s="10">
        <f>IF(L154="","",IF(L154&lt;TODAY(),"Overdue",IF(L154-TODAY()&lt;=30,"Due soon","Current")))</f>
        <v/>
      </c>
      <c r="N154" s="6" t="n"/>
      <c r="O154" s="11">
        <f>IF(OR(B154="",B154&lt;&gt;'Employee record'!$C$7),"",COUNTIF($B$11:B154,'Employee record'!$C$7))</f>
        <v/>
      </c>
    </row>
    <row r="155">
      <c r="A155" s="6" t="n"/>
      <c r="B155" s="6" t="n"/>
      <c r="C155" s="6" t="n"/>
      <c r="D155" s="6" t="n"/>
      <c r="E155" s="6" t="n"/>
      <c r="F155" s="6" t="n"/>
      <c r="G155" s="7" t="n"/>
      <c r="H155" s="8" t="n"/>
      <c r="I155" s="6" t="n"/>
      <c r="J155" s="6" t="n"/>
      <c r="K155" s="6" t="n"/>
      <c r="L155" s="9">
        <f>IF(OR(G155="",K155=""),"",EDATE(G155,K155))</f>
        <v/>
      </c>
      <c r="M155" s="10">
        <f>IF(L155="","",IF(L155&lt;TODAY(),"Overdue",IF(L155-TODAY()&lt;=30,"Due soon","Current")))</f>
        <v/>
      </c>
      <c r="N155" s="6" t="n"/>
      <c r="O155" s="11">
        <f>IF(OR(B155="",B155&lt;&gt;'Employee record'!$C$7),"",COUNTIF($B$11:B155,'Employee record'!$C$7))</f>
        <v/>
      </c>
    </row>
    <row r="156">
      <c r="A156" s="6" t="n"/>
      <c r="B156" s="6" t="n"/>
      <c r="C156" s="6" t="n"/>
      <c r="D156" s="6" t="n"/>
      <c r="E156" s="6" t="n"/>
      <c r="F156" s="6" t="n"/>
      <c r="G156" s="7" t="n"/>
      <c r="H156" s="8" t="n"/>
      <c r="I156" s="6" t="n"/>
      <c r="J156" s="6" t="n"/>
      <c r="K156" s="6" t="n"/>
      <c r="L156" s="9">
        <f>IF(OR(G156="",K156=""),"",EDATE(G156,K156))</f>
        <v/>
      </c>
      <c r="M156" s="10">
        <f>IF(L156="","",IF(L156&lt;TODAY(),"Overdue",IF(L156-TODAY()&lt;=30,"Due soon","Current")))</f>
        <v/>
      </c>
      <c r="N156" s="6" t="n"/>
      <c r="O156" s="11">
        <f>IF(OR(B156="",B156&lt;&gt;'Employee record'!$C$7),"",COUNTIF($B$11:B156,'Employee record'!$C$7))</f>
        <v/>
      </c>
    </row>
    <row r="157">
      <c r="A157" s="6" t="n"/>
      <c r="B157" s="6" t="n"/>
      <c r="C157" s="6" t="n"/>
      <c r="D157" s="6" t="n"/>
      <c r="E157" s="6" t="n"/>
      <c r="F157" s="6" t="n"/>
      <c r="G157" s="7" t="n"/>
      <c r="H157" s="8" t="n"/>
      <c r="I157" s="6" t="n"/>
      <c r="J157" s="6" t="n"/>
      <c r="K157" s="6" t="n"/>
      <c r="L157" s="9">
        <f>IF(OR(G157="",K157=""),"",EDATE(G157,K157))</f>
        <v/>
      </c>
      <c r="M157" s="10">
        <f>IF(L157="","",IF(L157&lt;TODAY(),"Overdue",IF(L157-TODAY()&lt;=30,"Due soon","Current")))</f>
        <v/>
      </c>
      <c r="N157" s="6" t="n"/>
      <c r="O157" s="11">
        <f>IF(OR(B157="",B157&lt;&gt;'Employee record'!$C$7),"",COUNTIF($B$11:B157,'Employee record'!$C$7))</f>
        <v/>
      </c>
    </row>
    <row r="158">
      <c r="A158" s="6" t="n"/>
      <c r="B158" s="6" t="n"/>
      <c r="C158" s="6" t="n"/>
      <c r="D158" s="6" t="n"/>
      <c r="E158" s="6" t="n"/>
      <c r="F158" s="6" t="n"/>
      <c r="G158" s="7" t="n"/>
      <c r="H158" s="8" t="n"/>
      <c r="I158" s="6" t="n"/>
      <c r="J158" s="6" t="n"/>
      <c r="K158" s="6" t="n"/>
      <c r="L158" s="9">
        <f>IF(OR(G158="",K158=""),"",EDATE(G158,K158))</f>
        <v/>
      </c>
      <c r="M158" s="10">
        <f>IF(L158="","",IF(L158&lt;TODAY(),"Overdue",IF(L158-TODAY()&lt;=30,"Due soon","Current")))</f>
        <v/>
      </c>
      <c r="N158" s="6" t="n"/>
      <c r="O158" s="11">
        <f>IF(OR(B158="",B158&lt;&gt;'Employee record'!$C$7),"",COUNTIF($B$11:B158,'Employee record'!$C$7))</f>
        <v/>
      </c>
    </row>
    <row r="159">
      <c r="A159" s="6" t="n"/>
      <c r="B159" s="6" t="n"/>
      <c r="C159" s="6" t="n"/>
      <c r="D159" s="6" t="n"/>
      <c r="E159" s="6" t="n"/>
      <c r="F159" s="6" t="n"/>
      <c r="G159" s="7" t="n"/>
      <c r="H159" s="8" t="n"/>
      <c r="I159" s="6" t="n"/>
      <c r="J159" s="6" t="n"/>
      <c r="K159" s="6" t="n"/>
      <c r="L159" s="9">
        <f>IF(OR(G159="",K159=""),"",EDATE(G159,K159))</f>
        <v/>
      </c>
      <c r="M159" s="10">
        <f>IF(L159="","",IF(L159&lt;TODAY(),"Overdue",IF(L159-TODAY()&lt;=30,"Due soon","Current")))</f>
        <v/>
      </c>
      <c r="N159" s="6" t="n"/>
      <c r="O159" s="11">
        <f>IF(OR(B159="",B159&lt;&gt;'Employee record'!$C$7),"",COUNTIF($B$11:B159,'Employee record'!$C$7))</f>
        <v/>
      </c>
    </row>
    <row r="160">
      <c r="A160" s="6" t="n"/>
      <c r="B160" s="6" t="n"/>
      <c r="C160" s="6" t="n"/>
      <c r="D160" s="6" t="n"/>
      <c r="E160" s="6" t="n"/>
      <c r="F160" s="6" t="n"/>
      <c r="G160" s="7" t="n"/>
      <c r="H160" s="8" t="n"/>
      <c r="I160" s="6" t="n"/>
      <c r="J160" s="6" t="n"/>
      <c r="K160" s="6" t="n"/>
      <c r="L160" s="9">
        <f>IF(OR(G160="",K160=""),"",EDATE(G160,K160))</f>
        <v/>
      </c>
      <c r="M160" s="10">
        <f>IF(L160="","",IF(L160&lt;TODAY(),"Overdue",IF(L160-TODAY()&lt;=30,"Due soon","Current")))</f>
        <v/>
      </c>
      <c r="N160" s="6" t="n"/>
      <c r="O160" s="11">
        <f>IF(OR(B160="",B160&lt;&gt;'Employee record'!$C$7),"",COUNTIF($B$11:B160,'Employee record'!$C$7))</f>
        <v/>
      </c>
    </row>
    <row r="161">
      <c r="A161" s="6" t="n"/>
      <c r="B161" s="6" t="n"/>
      <c r="C161" s="6" t="n"/>
      <c r="D161" s="6" t="n"/>
      <c r="E161" s="6" t="n"/>
      <c r="F161" s="6" t="n"/>
      <c r="G161" s="7" t="n"/>
      <c r="H161" s="8" t="n"/>
      <c r="I161" s="6" t="n"/>
      <c r="J161" s="6" t="n"/>
      <c r="K161" s="6" t="n"/>
      <c r="L161" s="9">
        <f>IF(OR(G161="",K161=""),"",EDATE(G161,K161))</f>
        <v/>
      </c>
      <c r="M161" s="10">
        <f>IF(L161="","",IF(L161&lt;TODAY(),"Overdue",IF(L161-TODAY()&lt;=30,"Due soon","Current")))</f>
        <v/>
      </c>
      <c r="N161" s="6" t="n"/>
      <c r="O161" s="11">
        <f>IF(OR(B161="",B161&lt;&gt;'Employee record'!$C$7),"",COUNTIF($B$11:B161,'Employee record'!$C$7))</f>
        <v/>
      </c>
    </row>
    <row r="162">
      <c r="A162" s="6" t="n"/>
      <c r="B162" s="6" t="n"/>
      <c r="C162" s="6" t="n"/>
      <c r="D162" s="6" t="n"/>
      <c r="E162" s="6" t="n"/>
      <c r="F162" s="6" t="n"/>
      <c r="G162" s="7" t="n"/>
      <c r="H162" s="8" t="n"/>
      <c r="I162" s="6" t="n"/>
      <c r="J162" s="6" t="n"/>
      <c r="K162" s="6" t="n"/>
      <c r="L162" s="9">
        <f>IF(OR(G162="",K162=""),"",EDATE(G162,K162))</f>
        <v/>
      </c>
      <c r="M162" s="10">
        <f>IF(L162="","",IF(L162&lt;TODAY(),"Overdue",IF(L162-TODAY()&lt;=30,"Due soon","Current")))</f>
        <v/>
      </c>
      <c r="N162" s="6" t="n"/>
      <c r="O162" s="11">
        <f>IF(OR(B162="",B162&lt;&gt;'Employee record'!$C$7),"",COUNTIF($B$11:B162,'Employee record'!$C$7))</f>
        <v/>
      </c>
    </row>
    <row r="163">
      <c r="A163" s="6" t="n"/>
      <c r="B163" s="6" t="n"/>
      <c r="C163" s="6" t="n"/>
      <c r="D163" s="6" t="n"/>
      <c r="E163" s="6" t="n"/>
      <c r="F163" s="6" t="n"/>
      <c r="G163" s="7" t="n"/>
      <c r="H163" s="8" t="n"/>
      <c r="I163" s="6" t="n"/>
      <c r="J163" s="6" t="n"/>
      <c r="K163" s="6" t="n"/>
      <c r="L163" s="9">
        <f>IF(OR(G163="",K163=""),"",EDATE(G163,K163))</f>
        <v/>
      </c>
      <c r="M163" s="10">
        <f>IF(L163="","",IF(L163&lt;TODAY(),"Overdue",IF(L163-TODAY()&lt;=30,"Due soon","Current")))</f>
        <v/>
      </c>
      <c r="N163" s="6" t="n"/>
      <c r="O163" s="11">
        <f>IF(OR(B163="",B163&lt;&gt;'Employee record'!$C$7),"",COUNTIF($B$11:B163,'Employee record'!$C$7))</f>
        <v/>
      </c>
    </row>
    <row r="164">
      <c r="A164" s="6" t="n"/>
      <c r="B164" s="6" t="n"/>
      <c r="C164" s="6" t="n"/>
      <c r="D164" s="6" t="n"/>
      <c r="E164" s="6" t="n"/>
      <c r="F164" s="6" t="n"/>
      <c r="G164" s="7" t="n"/>
      <c r="H164" s="8" t="n"/>
      <c r="I164" s="6" t="n"/>
      <c r="J164" s="6" t="n"/>
      <c r="K164" s="6" t="n"/>
      <c r="L164" s="9">
        <f>IF(OR(G164="",K164=""),"",EDATE(G164,K164))</f>
        <v/>
      </c>
      <c r="M164" s="10">
        <f>IF(L164="","",IF(L164&lt;TODAY(),"Overdue",IF(L164-TODAY()&lt;=30,"Due soon","Current")))</f>
        <v/>
      </c>
      <c r="N164" s="6" t="n"/>
      <c r="O164" s="11">
        <f>IF(OR(B164="",B164&lt;&gt;'Employee record'!$C$7),"",COUNTIF($B$11:B164,'Employee record'!$C$7))</f>
        <v/>
      </c>
    </row>
    <row r="165">
      <c r="A165" s="6" t="n"/>
      <c r="B165" s="6" t="n"/>
      <c r="C165" s="6" t="n"/>
      <c r="D165" s="6" t="n"/>
      <c r="E165" s="6" t="n"/>
      <c r="F165" s="6" t="n"/>
      <c r="G165" s="7" t="n"/>
      <c r="H165" s="8" t="n"/>
      <c r="I165" s="6" t="n"/>
      <c r="J165" s="6" t="n"/>
      <c r="K165" s="6" t="n"/>
      <c r="L165" s="9">
        <f>IF(OR(G165="",K165=""),"",EDATE(G165,K165))</f>
        <v/>
      </c>
      <c r="M165" s="10">
        <f>IF(L165="","",IF(L165&lt;TODAY(),"Overdue",IF(L165-TODAY()&lt;=30,"Due soon","Current")))</f>
        <v/>
      </c>
      <c r="N165" s="6" t="n"/>
      <c r="O165" s="11">
        <f>IF(OR(B165="",B165&lt;&gt;'Employee record'!$C$7),"",COUNTIF($B$11:B165,'Employee record'!$C$7))</f>
        <v/>
      </c>
    </row>
    <row r="166">
      <c r="A166" s="6" t="n"/>
      <c r="B166" s="6" t="n"/>
      <c r="C166" s="6" t="n"/>
      <c r="D166" s="6" t="n"/>
      <c r="E166" s="6" t="n"/>
      <c r="F166" s="6" t="n"/>
      <c r="G166" s="7" t="n"/>
      <c r="H166" s="8" t="n"/>
      <c r="I166" s="6" t="n"/>
      <c r="J166" s="6" t="n"/>
      <c r="K166" s="6" t="n"/>
      <c r="L166" s="9">
        <f>IF(OR(G166="",K166=""),"",EDATE(G166,K166))</f>
        <v/>
      </c>
      <c r="M166" s="10">
        <f>IF(L166="","",IF(L166&lt;TODAY(),"Overdue",IF(L166-TODAY()&lt;=30,"Due soon","Current")))</f>
        <v/>
      </c>
      <c r="N166" s="6" t="n"/>
      <c r="O166" s="11">
        <f>IF(OR(B166="",B166&lt;&gt;'Employee record'!$C$7),"",COUNTIF($B$11:B166,'Employee record'!$C$7))</f>
        <v/>
      </c>
    </row>
    <row r="167">
      <c r="A167" s="6" t="n"/>
      <c r="B167" s="6" t="n"/>
      <c r="C167" s="6" t="n"/>
      <c r="D167" s="6" t="n"/>
      <c r="E167" s="6" t="n"/>
      <c r="F167" s="6" t="n"/>
      <c r="G167" s="7" t="n"/>
      <c r="H167" s="8" t="n"/>
      <c r="I167" s="6" t="n"/>
      <c r="J167" s="6" t="n"/>
      <c r="K167" s="6" t="n"/>
      <c r="L167" s="9">
        <f>IF(OR(G167="",K167=""),"",EDATE(G167,K167))</f>
        <v/>
      </c>
      <c r="M167" s="10">
        <f>IF(L167="","",IF(L167&lt;TODAY(),"Overdue",IF(L167-TODAY()&lt;=30,"Due soon","Current")))</f>
        <v/>
      </c>
      <c r="N167" s="6" t="n"/>
      <c r="O167" s="11">
        <f>IF(OR(B167="",B167&lt;&gt;'Employee record'!$C$7),"",COUNTIF($B$11:B167,'Employee record'!$C$7))</f>
        <v/>
      </c>
    </row>
    <row r="168">
      <c r="A168" s="6" t="n"/>
      <c r="B168" s="6" t="n"/>
      <c r="C168" s="6" t="n"/>
      <c r="D168" s="6" t="n"/>
      <c r="E168" s="6" t="n"/>
      <c r="F168" s="6" t="n"/>
      <c r="G168" s="7" t="n"/>
      <c r="H168" s="8" t="n"/>
      <c r="I168" s="6" t="n"/>
      <c r="J168" s="6" t="n"/>
      <c r="K168" s="6" t="n"/>
      <c r="L168" s="9">
        <f>IF(OR(G168="",K168=""),"",EDATE(G168,K168))</f>
        <v/>
      </c>
      <c r="M168" s="10">
        <f>IF(L168="","",IF(L168&lt;TODAY(),"Overdue",IF(L168-TODAY()&lt;=30,"Due soon","Current")))</f>
        <v/>
      </c>
      <c r="N168" s="6" t="n"/>
      <c r="O168" s="11">
        <f>IF(OR(B168="",B168&lt;&gt;'Employee record'!$C$7),"",COUNTIF($B$11:B168,'Employee record'!$C$7))</f>
        <v/>
      </c>
    </row>
    <row r="169">
      <c r="A169" s="6" t="n"/>
      <c r="B169" s="6" t="n"/>
      <c r="C169" s="6" t="n"/>
      <c r="D169" s="6" t="n"/>
      <c r="E169" s="6" t="n"/>
      <c r="F169" s="6" t="n"/>
      <c r="G169" s="7" t="n"/>
      <c r="H169" s="8" t="n"/>
      <c r="I169" s="6" t="n"/>
      <c r="J169" s="6" t="n"/>
      <c r="K169" s="6" t="n"/>
      <c r="L169" s="9">
        <f>IF(OR(G169="",K169=""),"",EDATE(G169,K169))</f>
        <v/>
      </c>
      <c r="M169" s="10">
        <f>IF(L169="","",IF(L169&lt;TODAY(),"Overdue",IF(L169-TODAY()&lt;=30,"Due soon","Current")))</f>
        <v/>
      </c>
      <c r="N169" s="6" t="n"/>
      <c r="O169" s="11">
        <f>IF(OR(B169="",B169&lt;&gt;'Employee record'!$C$7),"",COUNTIF($B$11:B169,'Employee record'!$C$7))</f>
        <v/>
      </c>
    </row>
    <row r="170">
      <c r="A170" s="6" t="n"/>
      <c r="B170" s="6" t="n"/>
      <c r="C170" s="6" t="n"/>
      <c r="D170" s="6" t="n"/>
      <c r="E170" s="6" t="n"/>
      <c r="F170" s="6" t="n"/>
      <c r="G170" s="7" t="n"/>
      <c r="H170" s="8" t="n"/>
      <c r="I170" s="6" t="n"/>
      <c r="J170" s="6" t="n"/>
      <c r="K170" s="6" t="n"/>
      <c r="L170" s="9">
        <f>IF(OR(G170="",K170=""),"",EDATE(G170,K170))</f>
        <v/>
      </c>
      <c r="M170" s="10">
        <f>IF(L170="","",IF(L170&lt;TODAY(),"Overdue",IF(L170-TODAY()&lt;=30,"Due soon","Current")))</f>
        <v/>
      </c>
      <c r="N170" s="6" t="n"/>
      <c r="O170" s="11">
        <f>IF(OR(B170="",B170&lt;&gt;'Employee record'!$C$7),"",COUNTIF($B$11:B170,'Employee record'!$C$7))</f>
        <v/>
      </c>
    </row>
    <row r="171">
      <c r="A171" s="6" t="n"/>
      <c r="B171" s="6" t="n"/>
      <c r="C171" s="6" t="n"/>
      <c r="D171" s="6" t="n"/>
      <c r="E171" s="6" t="n"/>
      <c r="F171" s="6" t="n"/>
      <c r="G171" s="7" t="n"/>
      <c r="H171" s="8" t="n"/>
      <c r="I171" s="6" t="n"/>
      <c r="J171" s="6" t="n"/>
      <c r="K171" s="6" t="n"/>
      <c r="L171" s="9">
        <f>IF(OR(G171="",K171=""),"",EDATE(G171,K171))</f>
        <v/>
      </c>
      <c r="M171" s="10">
        <f>IF(L171="","",IF(L171&lt;TODAY(),"Overdue",IF(L171-TODAY()&lt;=30,"Due soon","Current")))</f>
        <v/>
      </c>
      <c r="N171" s="6" t="n"/>
      <c r="O171" s="11">
        <f>IF(OR(B171="",B171&lt;&gt;'Employee record'!$C$7),"",COUNTIF($B$11:B171,'Employee record'!$C$7))</f>
        <v/>
      </c>
    </row>
    <row r="172">
      <c r="A172" s="6" t="n"/>
      <c r="B172" s="6" t="n"/>
      <c r="C172" s="6" t="n"/>
      <c r="D172" s="6" t="n"/>
      <c r="E172" s="6" t="n"/>
      <c r="F172" s="6" t="n"/>
      <c r="G172" s="7" t="n"/>
      <c r="H172" s="8" t="n"/>
      <c r="I172" s="6" t="n"/>
      <c r="J172" s="6" t="n"/>
      <c r="K172" s="6" t="n"/>
      <c r="L172" s="9">
        <f>IF(OR(G172="",K172=""),"",EDATE(G172,K172))</f>
        <v/>
      </c>
      <c r="M172" s="10">
        <f>IF(L172="","",IF(L172&lt;TODAY(),"Overdue",IF(L172-TODAY()&lt;=30,"Due soon","Current")))</f>
        <v/>
      </c>
      <c r="N172" s="6" t="n"/>
      <c r="O172" s="11">
        <f>IF(OR(B172="",B172&lt;&gt;'Employee record'!$C$7),"",COUNTIF($B$11:B172,'Employee record'!$C$7))</f>
        <v/>
      </c>
    </row>
    <row r="173">
      <c r="A173" s="6" t="n"/>
      <c r="B173" s="6" t="n"/>
      <c r="C173" s="6" t="n"/>
      <c r="D173" s="6" t="n"/>
      <c r="E173" s="6" t="n"/>
      <c r="F173" s="6" t="n"/>
      <c r="G173" s="7" t="n"/>
      <c r="H173" s="8" t="n"/>
      <c r="I173" s="6" t="n"/>
      <c r="J173" s="6" t="n"/>
      <c r="K173" s="6" t="n"/>
      <c r="L173" s="9">
        <f>IF(OR(G173="",K173=""),"",EDATE(G173,K173))</f>
        <v/>
      </c>
      <c r="M173" s="10">
        <f>IF(L173="","",IF(L173&lt;TODAY(),"Overdue",IF(L173-TODAY()&lt;=30,"Due soon","Current")))</f>
        <v/>
      </c>
      <c r="N173" s="6" t="n"/>
      <c r="O173" s="11">
        <f>IF(OR(B173="",B173&lt;&gt;'Employee record'!$C$7),"",COUNTIF($B$11:B173,'Employee record'!$C$7))</f>
        <v/>
      </c>
    </row>
    <row r="174">
      <c r="A174" s="6" t="n"/>
      <c r="B174" s="6" t="n"/>
      <c r="C174" s="6" t="n"/>
      <c r="D174" s="6" t="n"/>
      <c r="E174" s="6" t="n"/>
      <c r="F174" s="6" t="n"/>
      <c r="G174" s="7" t="n"/>
      <c r="H174" s="8" t="n"/>
      <c r="I174" s="6" t="n"/>
      <c r="J174" s="6" t="n"/>
      <c r="K174" s="6" t="n"/>
      <c r="L174" s="9">
        <f>IF(OR(G174="",K174=""),"",EDATE(G174,K174))</f>
        <v/>
      </c>
      <c r="M174" s="10">
        <f>IF(L174="","",IF(L174&lt;TODAY(),"Overdue",IF(L174-TODAY()&lt;=30,"Due soon","Current")))</f>
        <v/>
      </c>
      <c r="N174" s="6" t="n"/>
      <c r="O174" s="11">
        <f>IF(OR(B174="",B174&lt;&gt;'Employee record'!$C$7),"",COUNTIF($B$11:B174,'Employee record'!$C$7))</f>
        <v/>
      </c>
    </row>
    <row r="175">
      <c r="A175" s="6" t="n"/>
      <c r="B175" s="6" t="n"/>
      <c r="C175" s="6" t="n"/>
      <c r="D175" s="6" t="n"/>
      <c r="E175" s="6" t="n"/>
      <c r="F175" s="6" t="n"/>
      <c r="G175" s="7" t="n"/>
      <c r="H175" s="8" t="n"/>
      <c r="I175" s="6" t="n"/>
      <c r="J175" s="6" t="n"/>
      <c r="K175" s="6" t="n"/>
      <c r="L175" s="9">
        <f>IF(OR(G175="",K175=""),"",EDATE(G175,K175))</f>
        <v/>
      </c>
      <c r="M175" s="10">
        <f>IF(L175="","",IF(L175&lt;TODAY(),"Overdue",IF(L175-TODAY()&lt;=30,"Due soon","Current")))</f>
        <v/>
      </c>
      <c r="N175" s="6" t="n"/>
      <c r="O175" s="11">
        <f>IF(OR(B175="",B175&lt;&gt;'Employee record'!$C$7),"",COUNTIF($B$11:B175,'Employee record'!$C$7))</f>
        <v/>
      </c>
    </row>
    <row r="176">
      <c r="A176" s="6" t="n"/>
      <c r="B176" s="6" t="n"/>
      <c r="C176" s="6" t="n"/>
      <c r="D176" s="6" t="n"/>
      <c r="E176" s="6" t="n"/>
      <c r="F176" s="6" t="n"/>
      <c r="G176" s="7" t="n"/>
      <c r="H176" s="8" t="n"/>
      <c r="I176" s="6" t="n"/>
      <c r="J176" s="6" t="n"/>
      <c r="K176" s="6" t="n"/>
      <c r="L176" s="9">
        <f>IF(OR(G176="",K176=""),"",EDATE(G176,K176))</f>
        <v/>
      </c>
      <c r="M176" s="10">
        <f>IF(L176="","",IF(L176&lt;TODAY(),"Overdue",IF(L176-TODAY()&lt;=30,"Due soon","Current")))</f>
        <v/>
      </c>
      <c r="N176" s="6" t="n"/>
      <c r="O176" s="11">
        <f>IF(OR(B176="",B176&lt;&gt;'Employee record'!$C$7),"",COUNTIF($B$11:B176,'Employee record'!$C$7))</f>
        <v/>
      </c>
    </row>
    <row r="177">
      <c r="A177" s="6" t="n"/>
      <c r="B177" s="6" t="n"/>
      <c r="C177" s="6" t="n"/>
      <c r="D177" s="6" t="n"/>
      <c r="E177" s="6" t="n"/>
      <c r="F177" s="6" t="n"/>
      <c r="G177" s="7" t="n"/>
      <c r="H177" s="8" t="n"/>
      <c r="I177" s="6" t="n"/>
      <c r="J177" s="6" t="n"/>
      <c r="K177" s="6" t="n"/>
      <c r="L177" s="9">
        <f>IF(OR(G177="",K177=""),"",EDATE(G177,K177))</f>
        <v/>
      </c>
      <c r="M177" s="10">
        <f>IF(L177="","",IF(L177&lt;TODAY(),"Overdue",IF(L177-TODAY()&lt;=30,"Due soon","Current")))</f>
        <v/>
      </c>
      <c r="N177" s="6" t="n"/>
      <c r="O177" s="11">
        <f>IF(OR(B177="",B177&lt;&gt;'Employee record'!$C$7),"",COUNTIF($B$11:B177,'Employee record'!$C$7))</f>
        <v/>
      </c>
    </row>
    <row r="178">
      <c r="A178" s="6" t="n"/>
      <c r="B178" s="6" t="n"/>
      <c r="C178" s="6" t="n"/>
      <c r="D178" s="6" t="n"/>
      <c r="E178" s="6" t="n"/>
      <c r="F178" s="6" t="n"/>
      <c r="G178" s="7" t="n"/>
      <c r="H178" s="8" t="n"/>
      <c r="I178" s="6" t="n"/>
      <c r="J178" s="6" t="n"/>
      <c r="K178" s="6" t="n"/>
      <c r="L178" s="9">
        <f>IF(OR(G178="",K178=""),"",EDATE(G178,K178))</f>
        <v/>
      </c>
      <c r="M178" s="10">
        <f>IF(L178="","",IF(L178&lt;TODAY(),"Overdue",IF(L178-TODAY()&lt;=30,"Due soon","Current")))</f>
        <v/>
      </c>
      <c r="N178" s="6" t="n"/>
      <c r="O178" s="11">
        <f>IF(OR(B178="",B178&lt;&gt;'Employee record'!$C$7),"",COUNTIF($B$11:B178,'Employee record'!$C$7))</f>
        <v/>
      </c>
    </row>
    <row r="179">
      <c r="A179" s="6" t="n"/>
      <c r="B179" s="6" t="n"/>
      <c r="C179" s="6" t="n"/>
      <c r="D179" s="6" t="n"/>
      <c r="E179" s="6" t="n"/>
      <c r="F179" s="6" t="n"/>
      <c r="G179" s="7" t="n"/>
      <c r="H179" s="8" t="n"/>
      <c r="I179" s="6" t="n"/>
      <c r="J179" s="6" t="n"/>
      <c r="K179" s="6" t="n"/>
      <c r="L179" s="9">
        <f>IF(OR(G179="",K179=""),"",EDATE(G179,K179))</f>
        <v/>
      </c>
      <c r="M179" s="10">
        <f>IF(L179="","",IF(L179&lt;TODAY(),"Overdue",IF(L179-TODAY()&lt;=30,"Due soon","Current")))</f>
        <v/>
      </c>
      <c r="N179" s="6" t="n"/>
      <c r="O179" s="11">
        <f>IF(OR(B179="",B179&lt;&gt;'Employee record'!$C$7),"",COUNTIF($B$11:B179,'Employee record'!$C$7))</f>
        <v/>
      </c>
    </row>
    <row r="180">
      <c r="A180" s="6" t="n"/>
      <c r="B180" s="6" t="n"/>
      <c r="C180" s="6" t="n"/>
      <c r="D180" s="6" t="n"/>
      <c r="E180" s="6" t="n"/>
      <c r="F180" s="6" t="n"/>
      <c r="G180" s="7" t="n"/>
      <c r="H180" s="8" t="n"/>
      <c r="I180" s="6" t="n"/>
      <c r="J180" s="6" t="n"/>
      <c r="K180" s="6" t="n"/>
      <c r="L180" s="9">
        <f>IF(OR(G180="",K180=""),"",EDATE(G180,K180))</f>
        <v/>
      </c>
      <c r="M180" s="10">
        <f>IF(L180="","",IF(L180&lt;TODAY(),"Overdue",IF(L180-TODAY()&lt;=30,"Due soon","Current")))</f>
        <v/>
      </c>
      <c r="N180" s="6" t="n"/>
      <c r="O180" s="11">
        <f>IF(OR(B180="",B180&lt;&gt;'Employee record'!$C$7),"",COUNTIF($B$11:B180,'Employee record'!$C$7))</f>
        <v/>
      </c>
    </row>
    <row r="181">
      <c r="A181" s="6" t="n"/>
      <c r="B181" s="6" t="n"/>
      <c r="C181" s="6" t="n"/>
      <c r="D181" s="6" t="n"/>
      <c r="E181" s="6" t="n"/>
      <c r="F181" s="6" t="n"/>
      <c r="G181" s="7" t="n"/>
      <c r="H181" s="8" t="n"/>
      <c r="I181" s="6" t="n"/>
      <c r="J181" s="6" t="n"/>
      <c r="K181" s="6" t="n"/>
      <c r="L181" s="9">
        <f>IF(OR(G181="",K181=""),"",EDATE(G181,K181))</f>
        <v/>
      </c>
      <c r="M181" s="10">
        <f>IF(L181="","",IF(L181&lt;TODAY(),"Overdue",IF(L181-TODAY()&lt;=30,"Due soon","Current")))</f>
        <v/>
      </c>
      <c r="N181" s="6" t="n"/>
      <c r="O181" s="11">
        <f>IF(OR(B181="",B181&lt;&gt;'Employee record'!$C$7),"",COUNTIF($B$11:B181,'Employee record'!$C$7))</f>
        <v/>
      </c>
    </row>
    <row r="182">
      <c r="A182" s="6" t="n"/>
      <c r="B182" s="6" t="n"/>
      <c r="C182" s="6" t="n"/>
      <c r="D182" s="6" t="n"/>
      <c r="E182" s="6" t="n"/>
      <c r="F182" s="6" t="n"/>
      <c r="G182" s="7" t="n"/>
      <c r="H182" s="8" t="n"/>
      <c r="I182" s="6" t="n"/>
      <c r="J182" s="6" t="n"/>
      <c r="K182" s="6" t="n"/>
      <c r="L182" s="9">
        <f>IF(OR(G182="",K182=""),"",EDATE(G182,K182))</f>
        <v/>
      </c>
      <c r="M182" s="10">
        <f>IF(L182="","",IF(L182&lt;TODAY(),"Overdue",IF(L182-TODAY()&lt;=30,"Due soon","Current")))</f>
        <v/>
      </c>
      <c r="N182" s="6" t="n"/>
      <c r="O182" s="11">
        <f>IF(OR(B182="",B182&lt;&gt;'Employee record'!$C$7),"",COUNTIF($B$11:B182,'Employee record'!$C$7))</f>
        <v/>
      </c>
    </row>
    <row r="183">
      <c r="A183" s="6" t="n"/>
      <c r="B183" s="6" t="n"/>
      <c r="C183" s="6" t="n"/>
      <c r="D183" s="6" t="n"/>
      <c r="E183" s="6" t="n"/>
      <c r="F183" s="6" t="n"/>
      <c r="G183" s="7" t="n"/>
      <c r="H183" s="8" t="n"/>
      <c r="I183" s="6" t="n"/>
      <c r="J183" s="6" t="n"/>
      <c r="K183" s="6" t="n"/>
      <c r="L183" s="9">
        <f>IF(OR(G183="",K183=""),"",EDATE(G183,K183))</f>
        <v/>
      </c>
      <c r="M183" s="10">
        <f>IF(L183="","",IF(L183&lt;TODAY(),"Overdue",IF(L183-TODAY()&lt;=30,"Due soon","Current")))</f>
        <v/>
      </c>
      <c r="N183" s="6" t="n"/>
      <c r="O183" s="11">
        <f>IF(OR(B183="",B183&lt;&gt;'Employee record'!$C$7),"",COUNTIF($B$11:B183,'Employee record'!$C$7))</f>
        <v/>
      </c>
    </row>
    <row r="184">
      <c r="A184" s="6" t="n"/>
      <c r="B184" s="6" t="n"/>
      <c r="C184" s="6" t="n"/>
      <c r="D184" s="6" t="n"/>
      <c r="E184" s="6" t="n"/>
      <c r="F184" s="6" t="n"/>
      <c r="G184" s="7" t="n"/>
      <c r="H184" s="8" t="n"/>
      <c r="I184" s="6" t="n"/>
      <c r="J184" s="6" t="n"/>
      <c r="K184" s="6" t="n"/>
      <c r="L184" s="9">
        <f>IF(OR(G184="",K184=""),"",EDATE(G184,K184))</f>
        <v/>
      </c>
      <c r="M184" s="10">
        <f>IF(L184="","",IF(L184&lt;TODAY(),"Overdue",IF(L184-TODAY()&lt;=30,"Due soon","Current")))</f>
        <v/>
      </c>
      <c r="N184" s="6" t="n"/>
      <c r="O184" s="11">
        <f>IF(OR(B184="",B184&lt;&gt;'Employee record'!$C$7),"",COUNTIF($B$11:B184,'Employee record'!$C$7))</f>
        <v/>
      </c>
    </row>
    <row r="185">
      <c r="A185" s="6" t="n"/>
      <c r="B185" s="6" t="n"/>
      <c r="C185" s="6" t="n"/>
      <c r="D185" s="6" t="n"/>
      <c r="E185" s="6" t="n"/>
      <c r="F185" s="6" t="n"/>
      <c r="G185" s="7" t="n"/>
      <c r="H185" s="8" t="n"/>
      <c r="I185" s="6" t="n"/>
      <c r="J185" s="6" t="n"/>
      <c r="K185" s="6" t="n"/>
      <c r="L185" s="9">
        <f>IF(OR(G185="",K185=""),"",EDATE(G185,K185))</f>
        <v/>
      </c>
      <c r="M185" s="10">
        <f>IF(L185="","",IF(L185&lt;TODAY(),"Overdue",IF(L185-TODAY()&lt;=30,"Due soon","Current")))</f>
        <v/>
      </c>
      <c r="N185" s="6" t="n"/>
      <c r="O185" s="11">
        <f>IF(OR(B185="",B185&lt;&gt;'Employee record'!$C$7),"",COUNTIF($B$11:B185,'Employee record'!$C$7))</f>
        <v/>
      </c>
    </row>
    <row r="186">
      <c r="A186" s="6" t="n"/>
      <c r="B186" s="6" t="n"/>
      <c r="C186" s="6" t="n"/>
      <c r="D186" s="6" t="n"/>
      <c r="E186" s="6" t="n"/>
      <c r="F186" s="6" t="n"/>
      <c r="G186" s="7" t="n"/>
      <c r="H186" s="8" t="n"/>
      <c r="I186" s="6" t="n"/>
      <c r="J186" s="6" t="n"/>
      <c r="K186" s="6" t="n"/>
      <c r="L186" s="9">
        <f>IF(OR(G186="",K186=""),"",EDATE(G186,K186))</f>
        <v/>
      </c>
      <c r="M186" s="10">
        <f>IF(L186="","",IF(L186&lt;TODAY(),"Overdue",IF(L186-TODAY()&lt;=30,"Due soon","Current")))</f>
        <v/>
      </c>
      <c r="N186" s="6" t="n"/>
      <c r="O186" s="11">
        <f>IF(OR(B186="",B186&lt;&gt;'Employee record'!$C$7),"",COUNTIF($B$11:B186,'Employee record'!$C$7))</f>
        <v/>
      </c>
    </row>
    <row r="187">
      <c r="A187" s="6" t="n"/>
      <c r="B187" s="6" t="n"/>
      <c r="C187" s="6" t="n"/>
      <c r="D187" s="6" t="n"/>
      <c r="E187" s="6" t="n"/>
      <c r="F187" s="6" t="n"/>
      <c r="G187" s="7" t="n"/>
      <c r="H187" s="8" t="n"/>
      <c r="I187" s="6" t="n"/>
      <c r="J187" s="6" t="n"/>
      <c r="K187" s="6" t="n"/>
      <c r="L187" s="9">
        <f>IF(OR(G187="",K187=""),"",EDATE(G187,K187))</f>
        <v/>
      </c>
      <c r="M187" s="10">
        <f>IF(L187="","",IF(L187&lt;TODAY(),"Overdue",IF(L187-TODAY()&lt;=30,"Due soon","Current")))</f>
        <v/>
      </c>
      <c r="N187" s="6" t="n"/>
      <c r="O187" s="11">
        <f>IF(OR(B187="",B187&lt;&gt;'Employee record'!$C$7),"",COUNTIF($B$11:B187,'Employee record'!$C$7))</f>
        <v/>
      </c>
    </row>
    <row r="188">
      <c r="A188" s="6" t="n"/>
      <c r="B188" s="6" t="n"/>
      <c r="C188" s="6" t="n"/>
      <c r="D188" s="6" t="n"/>
      <c r="E188" s="6" t="n"/>
      <c r="F188" s="6" t="n"/>
      <c r="G188" s="7" t="n"/>
      <c r="H188" s="8" t="n"/>
      <c r="I188" s="6" t="n"/>
      <c r="J188" s="6" t="n"/>
      <c r="K188" s="6" t="n"/>
      <c r="L188" s="9">
        <f>IF(OR(G188="",K188=""),"",EDATE(G188,K188))</f>
        <v/>
      </c>
      <c r="M188" s="10">
        <f>IF(L188="","",IF(L188&lt;TODAY(),"Overdue",IF(L188-TODAY()&lt;=30,"Due soon","Current")))</f>
        <v/>
      </c>
      <c r="N188" s="6" t="n"/>
      <c r="O188" s="11">
        <f>IF(OR(B188="",B188&lt;&gt;'Employee record'!$C$7),"",COUNTIF($B$11:B188,'Employee record'!$C$7))</f>
        <v/>
      </c>
    </row>
    <row r="189">
      <c r="A189" s="6" t="n"/>
      <c r="B189" s="6" t="n"/>
      <c r="C189" s="6" t="n"/>
      <c r="D189" s="6" t="n"/>
      <c r="E189" s="6" t="n"/>
      <c r="F189" s="6" t="n"/>
      <c r="G189" s="7" t="n"/>
      <c r="H189" s="8" t="n"/>
      <c r="I189" s="6" t="n"/>
      <c r="J189" s="6" t="n"/>
      <c r="K189" s="6" t="n"/>
      <c r="L189" s="9">
        <f>IF(OR(G189="",K189=""),"",EDATE(G189,K189))</f>
        <v/>
      </c>
      <c r="M189" s="10">
        <f>IF(L189="","",IF(L189&lt;TODAY(),"Overdue",IF(L189-TODAY()&lt;=30,"Due soon","Current")))</f>
        <v/>
      </c>
      <c r="N189" s="6" t="n"/>
      <c r="O189" s="11">
        <f>IF(OR(B189="",B189&lt;&gt;'Employee record'!$C$7),"",COUNTIF($B$11:B189,'Employee record'!$C$7))</f>
        <v/>
      </c>
    </row>
    <row r="190">
      <c r="A190" s="6" t="n"/>
      <c r="B190" s="6" t="n"/>
      <c r="C190" s="6" t="n"/>
      <c r="D190" s="6" t="n"/>
      <c r="E190" s="6" t="n"/>
      <c r="F190" s="6" t="n"/>
      <c r="G190" s="7" t="n"/>
      <c r="H190" s="8" t="n"/>
      <c r="I190" s="6" t="n"/>
      <c r="J190" s="6" t="n"/>
      <c r="K190" s="6" t="n"/>
      <c r="L190" s="9">
        <f>IF(OR(G190="",K190=""),"",EDATE(G190,K190))</f>
        <v/>
      </c>
      <c r="M190" s="10">
        <f>IF(L190="","",IF(L190&lt;TODAY(),"Overdue",IF(L190-TODAY()&lt;=30,"Due soon","Current")))</f>
        <v/>
      </c>
      <c r="N190" s="6" t="n"/>
      <c r="O190" s="11">
        <f>IF(OR(B190="",B190&lt;&gt;'Employee record'!$C$7),"",COUNTIF($B$11:B190,'Employee record'!$C$7))</f>
        <v/>
      </c>
    </row>
    <row r="191">
      <c r="A191" s="6" t="n"/>
      <c r="B191" s="6" t="n"/>
      <c r="C191" s="6" t="n"/>
      <c r="D191" s="6" t="n"/>
      <c r="E191" s="6" t="n"/>
      <c r="F191" s="6" t="n"/>
      <c r="G191" s="7" t="n"/>
      <c r="H191" s="8" t="n"/>
      <c r="I191" s="6" t="n"/>
      <c r="J191" s="6" t="n"/>
      <c r="K191" s="6" t="n"/>
      <c r="L191" s="9">
        <f>IF(OR(G191="",K191=""),"",EDATE(G191,K191))</f>
        <v/>
      </c>
      <c r="M191" s="10">
        <f>IF(L191="","",IF(L191&lt;TODAY(),"Overdue",IF(L191-TODAY()&lt;=30,"Due soon","Current")))</f>
        <v/>
      </c>
      <c r="N191" s="6" t="n"/>
      <c r="O191" s="11">
        <f>IF(OR(B191="",B191&lt;&gt;'Employee record'!$C$7),"",COUNTIF($B$11:B191,'Employee record'!$C$7))</f>
        <v/>
      </c>
    </row>
    <row r="192">
      <c r="A192" s="6" t="n"/>
      <c r="B192" s="6" t="n"/>
      <c r="C192" s="6" t="n"/>
      <c r="D192" s="6" t="n"/>
      <c r="E192" s="6" t="n"/>
      <c r="F192" s="6" t="n"/>
      <c r="G192" s="7" t="n"/>
      <c r="H192" s="8" t="n"/>
      <c r="I192" s="6" t="n"/>
      <c r="J192" s="6" t="n"/>
      <c r="K192" s="6" t="n"/>
      <c r="L192" s="9">
        <f>IF(OR(G192="",K192=""),"",EDATE(G192,K192))</f>
        <v/>
      </c>
      <c r="M192" s="10">
        <f>IF(L192="","",IF(L192&lt;TODAY(),"Overdue",IF(L192-TODAY()&lt;=30,"Due soon","Current")))</f>
        <v/>
      </c>
      <c r="N192" s="6" t="n"/>
      <c r="O192" s="11">
        <f>IF(OR(B192="",B192&lt;&gt;'Employee record'!$C$7),"",COUNTIF($B$11:B192,'Employee record'!$C$7))</f>
        <v/>
      </c>
    </row>
    <row r="193">
      <c r="A193" s="6" t="n"/>
      <c r="B193" s="6" t="n"/>
      <c r="C193" s="6" t="n"/>
      <c r="D193" s="6" t="n"/>
      <c r="E193" s="6" t="n"/>
      <c r="F193" s="6" t="n"/>
      <c r="G193" s="7" t="n"/>
      <c r="H193" s="8" t="n"/>
      <c r="I193" s="6" t="n"/>
      <c r="J193" s="6" t="n"/>
      <c r="K193" s="6" t="n"/>
      <c r="L193" s="9">
        <f>IF(OR(G193="",K193=""),"",EDATE(G193,K193))</f>
        <v/>
      </c>
      <c r="M193" s="10">
        <f>IF(L193="","",IF(L193&lt;TODAY(),"Overdue",IF(L193-TODAY()&lt;=30,"Due soon","Current")))</f>
        <v/>
      </c>
      <c r="N193" s="6" t="n"/>
      <c r="O193" s="11">
        <f>IF(OR(B193="",B193&lt;&gt;'Employee record'!$C$7),"",COUNTIF($B$11:B193,'Employee record'!$C$7))</f>
        <v/>
      </c>
    </row>
    <row r="194">
      <c r="A194" s="6" t="n"/>
      <c r="B194" s="6" t="n"/>
      <c r="C194" s="6" t="n"/>
      <c r="D194" s="6" t="n"/>
      <c r="E194" s="6" t="n"/>
      <c r="F194" s="6" t="n"/>
      <c r="G194" s="7" t="n"/>
      <c r="H194" s="8" t="n"/>
      <c r="I194" s="6" t="n"/>
      <c r="J194" s="6" t="n"/>
      <c r="K194" s="6" t="n"/>
      <c r="L194" s="9">
        <f>IF(OR(G194="",K194=""),"",EDATE(G194,K194))</f>
        <v/>
      </c>
      <c r="M194" s="10">
        <f>IF(L194="","",IF(L194&lt;TODAY(),"Overdue",IF(L194-TODAY()&lt;=30,"Due soon","Current")))</f>
        <v/>
      </c>
      <c r="N194" s="6" t="n"/>
      <c r="O194" s="11">
        <f>IF(OR(B194="",B194&lt;&gt;'Employee record'!$C$7),"",COUNTIF($B$11:B194,'Employee record'!$C$7))</f>
        <v/>
      </c>
    </row>
    <row r="195">
      <c r="A195" s="6" t="n"/>
      <c r="B195" s="6" t="n"/>
      <c r="C195" s="6" t="n"/>
      <c r="D195" s="6" t="n"/>
      <c r="E195" s="6" t="n"/>
      <c r="F195" s="6" t="n"/>
      <c r="G195" s="7" t="n"/>
      <c r="H195" s="8" t="n"/>
      <c r="I195" s="6" t="n"/>
      <c r="J195" s="6" t="n"/>
      <c r="K195" s="6" t="n"/>
      <c r="L195" s="9">
        <f>IF(OR(G195="",K195=""),"",EDATE(G195,K195))</f>
        <v/>
      </c>
      <c r="M195" s="10">
        <f>IF(L195="","",IF(L195&lt;TODAY(),"Overdue",IF(L195-TODAY()&lt;=30,"Due soon","Current")))</f>
        <v/>
      </c>
      <c r="N195" s="6" t="n"/>
      <c r="O195" s="11">
        <f>IF(OR(B195="",B195&lt;&gt;'Employee record'!$C$7),"",COUNTIF($B$11:B195,'Employee record'!$C$7))</f>
        <v/>
      </c>
    </row>
    <row r="196">
      <c r="A196" s="6" t="n"/>
      <c r="B196" s="6" t="n"/>
      <c r="C196" s="6" t="n"/>
      <c r="D196" s="6" t="n"/>
      <c r="E196" s="6" t="n"/>
      <c r="F196" s="6" t="n"/>
      <c r="G196" s="7" t="n"/>
      <c r="H196" s="8" t="n"/>
      <c r="I196" s="6" t="n"/>
      <c r="J196" s="6" t="n"/>
      <c r="K196" s="6" t="n"/>
      <c r="L196" s="9">
        <f>IF(OR(G196="",K196=""),"",EDATE(G196,K196))</f>
        <v/>
      </c>
      <c r="M196" s="10">
        <f>IF(L196="","",IF(L196&lt;TODAY(),"Overdue",IF(L196-TODAY()&lt;=30,"Due soon","Current")))</f>
        <v/>
      </c>
      <c r="N196" s="6" t="n"/>
      <c r="O196" s="11">
        <f>IF(OR(B196="",B196&lt;&gt;'Employee record'!$C$7),"",COUNTIF($B$11:B196,'Employee record'!$C$7))</f>
        <v/>
      </c>
    </row>
    <row r="197">
      <c r="A197" s="6" t="n"/>
      <c r="B197" s="6" t="n"/>
      <c r="C197" s="6" t="n"/>
      <c r="D197" s="6" t="n"/>
      <c r="E197" s="6" t="n"/>
      <c r="F197" s="6" t="n"/>
      <c r="G197" s="7" t="n"/>
      <c r="H197" s="8" t="n"/>
      <c r="I197" s="6" t="n"/>
      <c r="J197" s="6" t="n"/>
      <c r="K197" s="6" t="n"/>
      <c r="L197" s="9">
        <f>IF(OR(G197="",K197=""),"",EDATE(G197,K197))</f>
        <v/>
      </c>
      <c r="M197" s="10">
        <f>IF(L197="","",IF(L197&lt;TODAY(),"Overdue",IF(L197-TODAY()&lt;=30,"Due soon","Current")))</f>
        <v/>
      </c>
      <c r="N197" s="6" t="n"/>
      <c r="O197" s="11">
        <f>IF(OR(B197="",B197&lt;&gt;'Employee record'!$C$7),"",COUNTIF($B$11:B197,'Employee record'!$C$7))</f>
        <v/>
      </c>
    </row>
    <row r="198">
      <c r="A198" s="6" t="n"/>
      <c r="B198" s="6" t="n"/>
      <c r="C198" s="6" t="n"/>
      <c r="D198" s="6" t="n"/>
      <c r="E198" s="6" t="n"/>
      <c r="F198" s="6" t="n"/>
      <c r="G198" s="7" t="n"/>
      <c r="H198" s="8" t="n"/>
      <c r="I198" s="6" t="n"/>
      <c r="J198" s="6" t="n"/>
      <c r="K198" s="6" t="n"/>
      <c r="L198" s="9">
        <f>IF(OR(G198="",K198=""),"",EDATE(G198,K198))</f>
        <v/>
      </c>
      <c r="M198" s="10">
        <f>IF(L198="","",IF(L198&lt;TODAY(),"Overdue",IF(L198-TODAY()&lt;=30,"Due soon","Current")))</f>
        <v/>
      </c>
      <c r="N198" s="6" t="n"/>
      <c r="O198" s="11">
        <f>IF(OR(B198="",B198&lt;&gt;'Employee record'!$C$7),"",COUNTIF($B$11:B198,'Employee record'!$C$7))</f>
        <v/>
      </c>
    </row>
    <row r="199">
      <c r="A199" s="6" t="n"/>
      <c r="B199" s="6" t="n"/>
      <c r="C199" s="6" t="n"/>
      <c r="D199" s="6" t="n"/>
      <c r="E199" s="6" t="n"/>
      <c r="F199" s="6" t="n"/>
      <c r="G199" s="7" t="n"/>
      <c r="H199" s="8" t="n"/>
      <c r="I199" s="6" t="n"/>
      <c r="J199" s="6" t="n"/>
      <c r="K199" s="6" t="n"/>
      <c r="L199" s="9">
        <f>IF(OR(G199="",K199=""),"",EDATE(G199,K199))</f>
        <v/>
      </c>
      <c r="M199" s="10">
        <f>IF(L199="","",IF(L199&lt;TODAY(),"Overdue",IF(L199-TODAY()&lt;=30,"Due soon","Current")))</f>
        <v/>
      </c>
      <c r="N199" s="6" t="n"/>
      <c r="O199" s="11">
        <f>IF(OR(B199="",B199&lt;&gt;'Employee record'!$C$7),"",COUNTIF($B$11:B199,'Employee record'!$C$7))</f>
        <v/>
      </c>
    </row>
    <row r="200">
      <c r="A200" s="6" t="n"/>
      <c r="B200" s="6" t="n"/>
      <c r="C200" s="6" t="n"/>
      <c r="D200" s="6" t="n"/>
      <c r="E200" s="6" t="n"/>
      <c r="F200" s="6" t="n"/>
      <c r="G200" s="7" t="n"/>
      <c r="H200" s="8" t="n"/>
      <c r="I200" s="6" t="n"/>
      <c r="J200" s="6" t="n"/>
      <c r="K200" s="6" t="n"/>
      <c r="L200" s="9">
        <f>IF(OR(G200="",K200=""),"",EDATE(G200,K200))</f>
        <v/>
      </c>
      <c r="M200" s="10">
        <f>IF(L200="","",IF(L200&lt;TODAY(),"Overdue",IF(L200-TODAY()&lt;=30,"Due soon","Current")))</f>
        <v/>
      </c>
      <c r="N200" s="6" t="n"/>
      <c r="O200" s="11">
        <f>IF(OR(B200="",B200&lt;&gt;'Employee record'!$C$7),"",COUNTIF($B$11:B200,'Employee record'!$C$7))</f>
        <v/>
      </c>
    </row>
    <row r="201">
      <c r="A201" s="6" t="n"/>
      <c r="B201" s="6" t="n"/>
      <c r="C201" s="6" t="n"/>
      <c r="D201" s="6" t="n"/>
      <c r="E201" s="6" t="n"/>
      <c r="F201" s="6" t="n"/>
      <c r="G201" s="7" t="n"/>
      <c r="H201" s="8" t="n"/>
      <c r="I201" s="6" t="n"/>
      <c r="J201" s="6" t="n"/>
      <c r="K201" s="6" t="n"/>
      <c r="L201" s="9">
        <f>IF(OR(G201="",K201=""),"",EDATE(G201,K201))</f>
        <v/>
      </c>
      <c r="M201" s="10">
        <f>IF(L201="","",IF(L201&lt;TODAY(),"Overdue",IF(L201-TODAY()&lt;=30,"Due soon","Current")))</f>
        <v/>
      </c>
      <c r="N201" s="6" t="n"/>
      <c r="O201" s="11">
        <f>IF(OR(B201="",B201&lt;&gt;'Employee record'!$C$7),"",COUNTIF($B$11:B201,'Employee record'!$C$7))</f>
        <v/>
      </c>
    </row>
    <row r="202">
      <c r="A202" s="6" t="n"/>
      <c r="B202" s="6" t="n"/>
      <c r="C202" s="6" t="n"/>
      <c r="D202" s="6" t="n"/>
      <c r="E202" s="6" t="n"/>
      <c r="F202" s="6" t="n"/>
      <c r="G202" s="7" t="n"/>
      <c r="H202" s="8" t="n"/>
      <c r="I202" s="6" t="n"/>
      <c r="J202" s="6" t="n"/>
      <c r="K202" s="6" t="n"/>
      <c r="L202" s="9">
        <f>IF(OR(G202="",K202=""),"",EDATE(G202,K202))</f>
        <v/>
      </c>
      <c r="M202" s="10">
        <f>IF(L202="","",IF(L202&lt;TODAY(),"Overdue",IF(L202-TODAY()&lt;=30,"Due soon","Current")))</f>
        <v/>
      </c>
      <c r="N202" s="6" t="n"/>
      <c r="O202" s="11">
        <f>IF(OR(B202="",B202&lt;&gt;'Employee record'!$C$7),"",COUNTIF($B$11:B202,'Employee record'!$C$7))</f>
        <v/>
      </c>
    </row>
    <row r="203">
      <c r="A203" s="6" t="n"/>
      <c r="B203" s="6" t="n"/>
      <c r="C203" s="6" t="n"/>
      <c r="D203" s="6" t="n"/>
      <c r="E203" s="6" t="n"/>
      <c r="F203" s="6" t="n"/>
      <c r="G203" s="7" t="n"/>
      <c r="H203" s="8" t="n"/>
      <c r="I203" s="6" t="n"/>
      <c r="J203" s="6" t="n"/>
      <c r="K203" s="6" t="n"/>
      <c r="L203" s="9">
        <f>IF(OR(G203="",K203=""),"",EDATE(G203,K203))</f>
        <v/>
      </c>
      <c r="M203" s="10">
        <f>IF(L203="","",IF(L203&lt;TODAY(),"Overdue",IF(L203-TODAY()&lt;=30,"Due soon","Current")))</f>
        <v/>
      </c>
      <c r="N203" s="6" t="n"/>
      <c r="O203" s="11">
        <f>IF(OR(B203="",B203&lt;&gt;'Employee record'!$C$7),"",COUNTIF($B$11:B203,'Employee record'!$C$7))</f>
        <v/>
      </c>
    </row>
    <row r="204">
      <c r="A204" s="6" t="n"/>
      <c r="B204" s="6" t="n"/>
      <c r="C204" s="6" t="n"/>
      <c r="D204" s="6" t="n"/>
      <c r="E204" s="6" t="n"/>
      <c r="F204" s="6" t="n"/>
      <c r="G204" s="7" t="n"/>
      <c r="H204" s="8" t="n"/>
      <c r="I204" s="6" t="n"/>
      <c r="J204" s="6" t="n"/>
      <c r="K204" s="6" t="n"/>
      <c r="L204" s="9">
        <f>IF(OR(G204="",K204=""),"",EDATE(G204,K204))</f>
        <v/>
      </c>
      <c r="M204" s="10">
        <f>IF(L204="","",IF(L204&lt;TODAY(),"Overdue",IF(L204-TODAY()&lt;=30,"Due soon","Current")))</f>
        <v/>
      </c>
      <c r="N204" s="6" t="n"/>
      <c r="O204" s="11">
        <f>IF(OR(B204="",B204&lt;&gt;'Employee record'!$C$7),"",COUNTIF($B$11:B204,'Employee record'!$C$7))</f>
        <v/>
      </c>
    </row>
    <row r="205">
      <c r="A205" s="6" t="n"/>
      <c r="B205" s="6" t="n"/>
      <c r="C205" s="6" t="n"/>
      <c r="D205" s="6" t="n"/>
      <c r="E205" s="6" t="n"/>
      <c r="F205" s="6" t="n"/>
      <c r="G205" s="7" t="n"/>
      <c r="H205" s="8" t="n"/>
      <c r="I205" s="6" t="n"/>
      <c r="J205" s="6" t="n"/>
      <c r="K205" s="6" t="n"/>
      <c r="L205" s="9">
        <f>IF(OR(G205="",K205=""),"",EDATE(G205,K205))</f>
        <v/>
      </c>
      <c r="M205" s="10">
        <f>IF(L205="","",IF(L205&lt;TODAY(),"Overdue",IF(L205-TODAY()&lt;=30,"Due soon","Current")))</f>
        <v/>
      </c>
      <c r="N205" s="6" t="n"/>
      <c r="O205" s="11">
        <f>IF(OR(B205="",B205&lt;&gt;'Employee record'!$C$7),"",COUNTIF($B$11:B205,'Employee record'!$C$7))</f>
        <v/>
      </c>
    </row>
    <row r="206">
      <c r="A206" s="6" t="n"/>
      <c r="B206" s="6" t="n"/>
      <c r="C206" s="6" t="n"/>
      <c r="D206" s="6" t="n"/>
      <c r="E206" s="6" t="n"/>
      <c r="F206" s="6" t="n"/>
      <c r="G206" s="7" t="n"/>
      <c r="H206" s="8" t="n"/>
      <c r="I206" s="6" t="n"/>
      <c r="J206" s="6" t="n"/>
      <c r="K206" s="6" t="n"/>
      <c r="L206" s="9">
        <f>IF(OR(G206="",K206=""),"",EDATE(G206,K206))</f>
        <v/>
      </c>
      <c r="M206" s="10">
        <f>IF(L206="","",IF(L206&lt;TODAY(),"Overdue",IF(L206-TODAY()&lt;=30,"Due soon","Current")))</f>
        <v/>
      </c>
      <c r="N206" s="6" t="n"/>
      <c r="O206" s="11">
        <f>IF(OR(B206="",B206&lt;&gt;'Employee record'!$C$7),"",COUNTIF($B$11:B206,'Employee record'!$C$7))</f>
        <v/>
      </c>
    </row>
    <row r="207">
      <c r="A207" s="6" t="n"/>
      <c r="B207" s="6" t="n"/>
      <c r="C207" s="6" t="n"/>
      <c r="D207" s="6" t="n"/>
      <c r="E207" s="6" t="n"/>
      <c r="F207" s="6" t="n"/>
      <c r="G207" s="7" t="n"/>
      <c r="H207" s="8" t="n"/>
      <c r="I207" s="6" t="n"/>
      <c r="J207" s="6" t="n"/>
      <c r="K207" s="6" t="n"/>
      <c r="L207" s="9">
        <f>IF(OR(G207="",K207=""),"",EDATE(G207,K207))</f>
        <v/>
      </c>
      <c r="M207" s="10">
        <f>IF(L207="","",IF(L207&lt;TODAY(),"Overdue",IF(L207-TODAY()&lt;=30,"Due soon","Current")))</f>
        <v/>
      </c>
      <c r="N207" s="6" t="n"/>
      <c r="O207" s="11">
        <f>IF(OR(B207="",B207&lt;&gt;'Employee record'!$C$7),"",COUNTIF($B$11:B207,'Employee record'!$C$7))</f>
        <v/>
      </c>
    </row>
    <row r="208">
      <c r="A208" s="6" t="n"/>
      <c r="B208" s="6" t="n"/>
      <c r="C208" s="6" t="n"/>
      <c r="D208" s="6" t="n"/>
      <c r="E208" s="6" t="n"/>
      <c r="F208" s="6" t="n"/>
      <c r="G208" s="7" t="n"/>
      <c r="H208" s="8" t="n"/>
      <c r="I208" s="6" t="n"/>
      <c r="J208" s="6" t="n"/>
      <c r="K208" s="6" t="n"/>
      <c r="L208" s="9">
        <f>IF(OR(G208="",K208=""),"",EDATE(G208,K208))</f>
        <v/>
      </c>
      <c r="M208" s="10">
        <f>IF(L208="","",IF(L208&lt;TODAY(),"Overdue",IF(L208-TODAY()&lt;=30,"Due soon","Current")))</f>
        <v/>
      </c>
      <c r="N208" s="6" t="n"/>
      <c r="O208" s="11">
        <f>IF(OR(B208="",B208&lt;&gt;'Employee record'!$C$7),"",COUNTIF($B$11:B208,'Employee record'!$C$7))</f>
        <v/>
      </c>
    </row>
    <row r="209">
      <c r="A209" s="6" t="n"/>
      <c r="B209" s="6" t="n"/>
      <c r="C209" s="6" t="n"/>
      <c r="D209" s="6" t="n"/>
      <c r="E209" s="6" t="n"/>
      <c r="F209" s="6" t="n"/>
      <c r="G209" s="7" t="n"/>
      <c r="H209" s="8" t="n"/>
      <c r="I209" s="6" t="n"/>
      <c r="J209" s="6" t="n"/>
      <c r="K209" s="6" t="n"/>
      <c r="L209" s="9">
        <f>IF(OR(G209="",K209=""),"",EDATE(G209,K209))</f>
        <v/>
      </c>
      <c r="M209" s="10">
        <f>IF(L209="","",IF(L209&lt;TODAY(),"Overdue",IF(L209-TODAY()&lt;=30,"Due soon","Current")))</f>
        <v/>
      </c>
      <c r="N209" s="6" t="n"/>
      <c r="O209" s="11">
        <f>IF(OR(B209="",B209&lt;&gt;'Employee record'!$C$7),"",COUNTIF($B$11:B209,'Employee record'!$C$7))</f>
        <v/>
      </c>
    </row>
    <row r="210">
      <c r="A210" s="6" t="n"/>
      <c r="B210" s="6" t="n"/>
      <c r="C210" s="6" t="n"/>
      <c r="D210" s="6" t="n"/>
      <c r="E210" s="6" t="n"/>
      <c r="F210" s="6" t="n"/>
      <c r="G210" s="7" t="n"/>
      <c r="H210" s="8" t="n"/>
      <c r="I210" s="6" t="n"/>
      <c r="J210" s="6" t="n"/>
      <c r="K210" s="6" t="n"/>
      <c r="L210" s="9">
        <f>IF(OR(G210="",K210=""),"",EDATE(G210,K210))</f>
        <v/>
      </c>
      <c r="M210" s="10">
        <f>IF(L210="","",IF(L210&lt;TODAY(),"Overdue",IF(L210-TODAY()&lt;=30,"Due soon","Current")))</f>
        <v/>
      </c>
      <c r="N210" s="6" t="n"/>
      <c r="O210" s="11">
        <f>IF(OR(B210="",B210&lt;&gt;'Employee record'!$C$7),"",COUNTIF($B$11:B210,'Employee record'!$C$7))</f>
        <v/>
      </c>
    </row>
    <row r="211">
      <c r="A211" s="6" t="n"/>
      <c r="B211" s="6" t="n"/>
      <c r="C211" s="6" t="n"/>
      <c r="D211" s="6" t="n"/>
      <c r="E211" s="6" t="n"/>
      <c r="F211" s="6" t="n"/>
      <c r="G211" s="7" t="n"/>
      <c r="H211" s="8" t="n"/>
      <c r="I211" s="6" t="n"/>
      <c r="J211" s="6" t="n"/>
      <c r="K211" s="6" t="n"/>
      <c r="L211" s="9">
        <f>IF(OR(G211="",K211=""),"",EDATE(G211,K211))</f>
        <v/>
      </c>
      <c r="M211" s="10">
        <f>IF(L211="","",IF(L211&lt;TODAY(),"Overdue",IF(L211-TODAY()&lt;=30,"Due soon","Current")))</f>
        <v/>
      </c>
      <c r="N211" s="6" t="n"/>
      <c r="O211" s="11">
        <f>IF(OR(B211="",B211&lt;&gt;'Employee record'!$C$7),"",COUNTIF($B$11:B211,'Employee record'!$C$7))</f>
        <v/>
      </c>
    </row>
    <row r="212">
      <c r="A212" s="6" t="n"/>
      <c r="B212" s="6" t="n"/>
      <c r="C212" s="6" t="n"/>
      <c r="D212" s="6" t="n"/>
      <c r="E212" s="6" t="n"/>
      <c r="F212" s="6" t="n"/>
      <c r="G212" s="7" t="n"/>
      <c r="H212" s="8" t="n"/>
      <c r="I212" s="6" t="n"/>
      <c r="J212" s="6" t="n"/>
      <c r="K212" s="6" t="n"/>
      <c r="L212" s="9">
        <f>IF(OR(G212="",K212=""),"",EDATE(G212,K212))</f>
        <v/>
      </c>
      <c r="M212" s="10">
        <f>IF(L212="","",IF(L212&lt;TODAY(),"Overdue",IF(L212-TODAY()&lt;=30,"Due soon","Current")))</f>
        <v/>
      </c>
      <c r="N212" s="6" t="n"/>
      <c r="O212" s="11">
        <f>IF(OR(B212="",B212&lt;&gt;'Employee record'!$C$7),"",COUNTIF($B$11:B212,'Employee record'!$C$7))</f>
        <v/>
      </c>
    </row>
    <row r="213">
      <c r="A213" s="6" t="n"/>
      <c r="B213" s="6" t="n"/>
      <c r="C213" s="6" t="n"/>
      <c r="D213" s="6" t="n"/>
      <c r="E213" s="6" t="n"/>
      <c r="F213" s="6" t="n"/>
      <c r="G213" s="7" t="n"/>
      <c r="H213" s="8" t="n"/>
      <c r="I213" s="6" t="n"/>
      <c r="J213" s="6" t="n"/>
      <c r="K213" s="6" t="n"/>
      <c r="L213" s="9">
        <f>IF(OR(G213="",K213=""),"",EDATE(G213,K213))</f>
        <v/>
      </c>
      <c r="M213" s="10">
        <f>IF(L213="","",IF(L213&lt;TODAY(),"Overdue",IF(L213-TODAY()&lt;=30,"Due soon","Current")))</f>
        <v/>
      </c>
      <c r="N213" s="6" t="n"/>
      <c r="O213" s="11">
        <f>IF(OR(B213="",B213&lt;&gt;'Employee record'!$C$7),"",COUNTIF($B$11:B213,'Employee record'!$C$7))</f>
        <v/>
      </c>
    </row>
    <row r="214">
      <c r="A214" s="6" t="n"/>
      <c r="B214" s="6" t="n"/>
      <c r="C214" s="6" t="n"/>
      <c r="D214" s="6" t="n"/>
      <c r="E214" s="6" t="n"/>
      <c r="F214" s="6" t="n"/>
      <c r="G214" s="7" t="n"/>
      <c r="H214" s="8" t="n"/>
      <c r="I214" s="6" t="n"/>
      <c r="J214" s="6" t="n"/>
      <c r="K214" s="6" t="n"/>
      <c r="L214" s="9">
        <f>IF(OR(G214="",K214=""),"",EDATE(G214,K214))</f>
        <v/>
      </c>
      <c r="M214" s="10">
        <f>IF(L214="","",IF(L214&lt;TODAY(),"Overdue",IF(L214-TODAY()&lt;=30,"Due soon","Current")))</f>
        <v/>
      </c>
      <c r="N214" s="6" t="n"/>
      <c r="O214" s="11">
        <f>IF(OR(B214="",B214&lt;&gt;'Employee record'!$C$7),"",COUNTIF($B$11:B214,'Employee record'!$C$7))</f>
        <v/>
      </c>
    </row>
    <row r="215">
      <c r="A215" s="6" t="n"/>
      <c r="B215" s="6" t="n"/>
      <c r="C215" s="6" t="n"/>
      <c r="D215" s="6" t="n"/>
      <c r="E215" s="6" t="n"/>
      <c r="F215" s="6" t="n"/>
      <c r="G215" s="7" t="n"/>
      <c r="H215" s="8" t="n"/>
      <c r="I215" s="6" t="n"/>
      <c r="J215" s="6" t="n"/>
      <c r="K215" s="6" t="n"/>
      <c r="L215" s="9">
        <f>IF(OR(G215="",K215=""),"",EDATE(G215,K215))</f>
        <v/>
      </c>
      <c r="M215" s="10">
        <f>IF(L215="","",IF(L215&lt;TODAY(),"Overdue",IF(L215-TODAY()&lt;=30,"Due soon","Current")))</f>
        <v/>
      </c>
      <c r="N215" s="6" t="n"/>
      <c r="O215" s="11">
        <f>IF(OR(B215="",B215&lt;&gt;'Employee record'!$C$7),"",COUNTIF($B$11:B215,'Employee record'!$C$7))</f>
        <v/>
      </c>
    </row>
    <row r="216">
      <c r="A216" s="6" t="n"/>
      <c r="B216" s="6" t="n"/>
      <c r="C216" s="6" t="n"/>
      <c r="D216" s="6" t="n"/>
      <c r="E216" s="6" t="n"/>
      <c r="F216" s="6" t="n"/>
      <c r="G216" s="7" t="n"/>
      <c r="H216" s="8" t="n"/>
      <c r="I216" s="6" t="n"/>
      <c r="J216" s="6" t="n"/>
      <c r="K216" s="6" t="n"/>
      <c r="L216" s="9">
        <f>IF(OR(G216="",K216=""),"",EDATE(G216,K216))</f>
        <v/>
      </c>
      <c r="M216" s="10">
        <f>IF(L216="","",IF(L216&lt;TODAY(),"Overdue",IF(L216-TODAY()&lt;=30,"Due soon","Current")))</f>
        <v/>
      </c>
      <c r="N216" s="6" t="n"/>
      <c r="O216" s="11">
        <f>IF(OR(B216="",B216&lt;&gt;'Employee record'!$C$7),"",COUNTIF($B$11:B216,'Employee record'!$C$7))</f>
        <v/>
      </c>
    </row>
    <row r="217">
      <c r="A217" s="6" t="n"/>
      <c r="B217" s="6" t="n"/>
      <c r="C217" s="6" t="n"/>
      <c r="D217" s="6" t="n"/>
      <c r="E217" s="6" t="n"/>
      <c r="F217" s="6" t="n"/>
      <c r="G217" s="7" t="n"/>
      <c r="H217" s="8" t="n"/>
      <c r="I217" s="6" t="n"/>
      <c r="J217" s="6" t="n"/>
      <c r="K217" s="6" t="n"/>
      <c r="L217" s="9">
        <f>IF(OR(G217="",K217=""),"",EDATE(G217,K217))</f>
        <v/>
      </c>
      <c r="M217" s="10">
        <f>IF(L217="","",IF(L217&lt;TODAY(),"Overdue",IF(L217-TODAY()&lt;=30,"Due soon","Current")))</f>
        <v/>
      </c>
      <c r="N217" s="6" t="n"/>
      <c r="O217" s="11">
        <f>IF(OR(B217="",B217&lt;&gt;'Employee record'!$C$7),"",COUNTIF($B$11:B217,'Employee record'!$C$7))</f>
        <v/>
      </c>
    </row>
    <row r="218">
      <c r="A218" s="6" t="n"/>
      <c r="B218" s="6" t="n"/>
      <c r="C218" s="6" t="n"/>
      <c r="D218" s="6" t="n"/>
      <c r="E218" s="6" t="n"/>
      <c r="F218" s="6" t="n"/>
      <c r="G218" s="7" t="n"/>
      <c r="H218" s="8" t="n"/>
      <c r="I218" s="6" t="n"/>
      <c r="J218" s="6" t="n"/>
      <c r="K218" s="6" t="n"/>
      <c r="L218" s="9">
        <f>IF(OR(G218="",K218=""),"",EDATE(G218,K218))</f>
        <v/>
      </c>
      <c r="M218" s="10">
        <f>IF(L218="","",IF(L218&lt;TODAY(),"Overdue",IF(L218-TODAY()&lt;=30,"Due soon","Current")))</f>
        <v/>
      </c>
      <c r="N218" s="6" t="n"/>
      <c r="O218" s="11">
        <f>IF(OR(B218="",B218&lt;&gt;'Employee record'!$C$7),"",COUNTIF($B$11:B218,'Employee record'!$C$7))</f>
        <v/>
      </c>
    </row>
    <row r="219">
      <c r="A219" s="6" t="n"/>
      <c r="B219" s="6" t="n"/>
      <c r="C219" s="6" t="n"/>
      <c r="D219" s="6" t="n"/>
      <c r="E219" s="6" t="n"/>
      <c r="F219" s="6" t="n"/>
      <c r="G219" s="7" t="n"/>
      <c r="H219" s="8" t="n"/>
      <c r="I219" s="6" t="n"/>
      <c r="J219" s="6" t="n"/>
      <c r="K219" s="6" t="n"/>
      <c r="L219" s="9">
        <f>IF(OR(G219="",K219=""),"",EDATE(G219,K219))</f>
        <v/>
      </c>
      <c r="M219" s="10">
        <f>IF(L219="","",IF(L219&lt;TODAY(),"Overdue",IF(L219-TODAY()&lt;=30,"Due soon","Current")))</f>
        <v/>
      </c>
      <c r="N219" s="6" t="n"/>
      <c r="O219" s="11">
        <f>IF(OR(B219="",B219&lt;&gt;'Employee record'!$C$7),"",COUNTIF($B$11:B219,'Employee record'!$C$7))</f>
        <v/>
      </c>
    </row>
    <row r="220">
      <c r="A220" s="6" t="n"/>
      <c r="B220" s="6" t="n"/>
      <c r="C220" s="6" t="n"/>
      <c r="D220" s="6" t="n"/>
      <c r="E220" s="6" t="n"/>
      <c r="F220" s="6" t="n"/>
      <c r="G220" s="7" t="n"/>
      <c r="H220" s="8" t="n"/>
      <c r="I220" s="6" t="n"/>
      <c r="J220" s="6" t="n"/>
      <c r="K220" s="6" t="n"/>
      <c r="L220" s="9">
        <f>IF(OR(G220="",K220=""),"",EDATE(G220,K220))</f>
        <v/>
      </c>
      <c r="M220" s="10">
        <f>IF(L220="","",IF(L220&lt;TODAY(),"Overdue",IF(L220-TODAY()&lt;=30,"Due soon","Current")))</f>
        <v/>
      </c>
      <c r="N220" s="6" t="n"/>
      <c r="O220" s="11">
        <f>IF(OR(B220="",B220&lt;&gt;'Employee record'!$C$7),"",COUNTIF($B$11:B220,'Employee record'!$C$7))</f>
        <v/>
      </c>
    </row>
    <row r="221">
      <c r="A221" s="6" t="n"/>
      <c r="B221" s="6" t="n"/>
      <c r="C221" s="6" t="n"/>
      <c r="D221" s="6" t="n"/>
      <c r="E221" s="6" t="n"/>
      <c r="F221" s="6" t="n"/>
      <c r="G221" s="7" t="n"/>
      <c r="H221" s="8" t="n"/>
      <c r="I221" s="6" t="n"/>
      <c r="J221" s="6" t="n"/>
      <c r="K221" s="6" t="n"/>
      <c r="L221" s="9">
        <f>IF(OR(G221="",K221=""),"",EDATE(G221,K221))</f>
        <v/>
      </c>
      <c r="M221" s="10">
        <f>IF(L221="","",IF(L221&lt;TODAY(),"Overdue",IF(L221-TODAY()&lt;=30,"Due soon","Current")))</f>
        <v/>
      </c>
      <c r="N221" s="6" t="n"/>
      <c r="O221" s="11">
        <f>IF(OR(B221="",B221&lt;&gt;'Employee record'!$C$7),"",COUNTIF($B$11:B221,'Employee record'!$C$7))</f>
        <v/>
      </c>
    </row>
    <row r="222">
      <c r="A222" s="6" t="n"/>
      <c r="B222" s="6" t="n"/>
      <c r="C222" s="6" t="n"/>
      <c r="D222" s="6" t="n"/>
      <c r="E222" s="6" t="n"/>
      <c r="F222" s="6" t="n"/>
      <c r="G222" s="7" t="n"/>
      <c r="H222" s="8" t="n"/>
      <c r="I222" s="6" t="n"/>
      <c r="J222" s="6" t="n"/>
      <c r="K222" s="6" t="n"/>
      <c r="L222" s="9">
        <f>IF(OR(G222="",K222=""),"",EDATE(G222,K222))</f>
        <v/>
      </c>
      <c r="M222" s="10">
        <f>IF(L222="","",IF(L222&lt;TODAY(),"Overdue",IF(L222-TODAY()&lt;=30,"Due soon","Current")))</f>
        <v/>
      </c>
      <c r="N222" s="6" t="n"/>
      <c r="O222" s="11">
        <f>IF(OR(B222="",B222&lt;&gt;'Employee record'!$C$7),"",COUNTIF($B$11:B222,'Employee record'!$C$7))</f>
        <v/>
      </c>
    </row>
    <row r="223">
      <c r="A223" s="6" t="n"/>
      <c r="B223" s="6" t="n"/>
      <c r="C223" s="6" t="n"/>
      <c r="D223" s="6" t="n"/>
      <c r="E223" s="6" t="n"/>
      <c r="F223" s="6" t="n"/>
      <c r="G223" s="7" t="n"/>
      <c r="H223" s="8" t="n"/>
      <c r="I223" s="6" t="n"/>
      <c r="J223" s="6" t="n"/>
      <c r="K223" s="6" t="n"/>
      <c r="L223" s="9">
        <f>IF(OR(G223="",K223=""),"",EDATE(G223,K223))</f>
        <v/>
      </c>
      <c r="M223" s="10">
        <f>IF(L223="","",IF(L223&lt;TODAY(),"Overdue",IF(L223-TODAY()&lt;=30,"Due soon","Current")))</f>
        <v/>
      </c>
      <c r="N223" s="6" t="n"/>
      <c r="O223" s="11">
        <f>IF(OR(B223="",B223&lt;&gt;'Employee record'!$C$7),"",COUNTIF($B$11:B223,'Employee record'!$C$7))</f>
        <v/>
      </c>
    </row>
    <row r="224">
      <c r="A224" s="6" t="n"/>
      <c r="B224" s="6" t="n"/>
      <c r="C224" s="6" t="n"/>
      <c r="D224" s="6" t="n"/>
      <c r="E224" s="6" t="n"/>
      <c r="F224" s="6" t="n"/>
      <c r="G224" s="7" t="n"/>
      <c r="H224" s="8" t="n"/>
      <c r="I224" s="6" t="n"/>
      <c r="J224" s="6" t="n"/>
      <c r="K224" s="6" t="n"/>
      <c r="L224" s="9">
        <f>IF(OR(G224="",K224=""),"",EDATE(G224,K224))</f>
        <v/>
      </c>
      <c r="M224" s="10">
        <f>IF(L224="","",IF(L224&lt;TODAY(),"Overdue",IF(L224-TODAY()&lt;=30,"Due soon","Current")))</f>
        <v/>
      </c>
      <c r="N224" s="6" t="n"/>
      <c r="O224" s="11">
        <f>IF(OR(B224="",B224&lt;&gt;'Employee record'!$C$7),"",COUNTIF($B$11:B224,'Employee record'!$C$7))</f>
        <v/>
      </c>
    </row>
    <row r="225">
      <c r="A225" s="6" t="n"/>
      <c r="B225" s="6" t="n"/>
      <c r="C225" s="6" t="n"/>
      <c r="D225" s="6" t="n"/>
      <c r="E225" s="6" t="n"/>
      <c r="F225" s="6" t="n"/>
      <c r="G225" s="7" t="n"/>
      <c r="H225" s="8" t="n"/>
      <c r="I225" s="6" t="n"/>
      <c r="J225" s="6" t="n"/>
      <c r="K225" s="6" t="n"/>
      <c r="L225" s="9">
        <f>IF(OR(G225="",K225=""),"",EDATE(G225,K225))</f>
        <v/>
      </c>
      <c r="M225" s="10">
        <f>IF(L225="","",IF(L225&lt;TODAY(),"Overdue",IF(L225-TODAY()&lt;=30,"Due soon","Current")))</f>
        <v/>
      </c>
      <c r="N225" s="6" t="n"/>
      <c r="O225" s="11">
        <f>IF(OR(B225="",B225&lt;&gt;'Employee record'!$C$7),"",COUNTIF($B$11:B225,'Employee record'!$C$7))</f>
        <v/>
      </c>
    </row>
    <row r="226">
      <c r="A226" s="6" t="n"/>
      <c r="B226" s="6" t="n"/>
      <c r="C226" s="6" t="n"/>
      <c r="D226" s="6" t="n"/>
      <c r="E226" s="6" t="n"/>
      <c r="F226" s="6" t="n"/>
      <c r="G226" s="7" t="n"/>
      <c r="H226" s="8" t="n"/>
      <c r="I226" s="6" t="n"/>
      <c r="J226" s="6" t="n"/>
      <c r="K226" s="6" t="n"/>
      <c r="L226" s="9">
        <f>IF(OR(G226="",K226=""),"",EDATE(G226,K226))</f>
        <v/>
      </c>
      <c r="M226" s="10">
        <f>IF(L226="","",IF(L226&lt;TODAY(),"Overdue",IF(L226-TODAY()&lt;=30,"Due soon","Current")))</f>
        <v/>
      </c>
      <c r="N226" s="6" t="n"/>
      <c r="O226" s="11">
        <f>IF(OR(B226="",B226&lt;&gt;'Employee record'!$C$7),"",COUNTIF($B$11:B226,'Employee record'!$C$7))</f>
        <v/>
      </c>
    </row>
    <row r="227">
      <c r="A227" s="6" t="n"/>
      <c r="B227" s="6" t="n"/>
      <c r="C227" s="6" t="n"/>
      <c r="D227" s="6" t="n"/>
      <c r="E227" s="6" t="n"/>
      <c r="F227" s="6" t="n"/>
      <c r="G227" s="7" t="n"/>
      <c r="H227" s="8" t="n"/>
      <c r="I227" s="6" t="n"/>
      <c r="J227" s="6" t="n"/>
      <c r="K227" s="6" t="n"/>
      <c r="L227" s="9">
        <f>IF(OR(G227="",K227=""),"",EDATE(G227,K227))</f>
        <v/>
      </c>
      <c r="M227" s="10">
        <f>IF(L227="","",IF(L227&lt;TODAY(),"Overdue",IF(L227-TODAY()&lt;=30,"Due soon","Current")))</f>
        <v/>
      </c>
      <c r="N227" s="6" t="n"/>
      <c r="O227" s="11">
        <f>IF(OR(B227="",B227&lt;&gt;'Employee record'!$C$7),"",COUNTIF($B$11:B227,'Employee record'!$C$7))</f>
        <v/>
      </c>
    </row>
    <row r="228">
      <c r="A228" s="6" t="n"/>
      <c r="B228" s="6" t="n"/>
      <c r="C228" s="6" t="n"/>
      <c r="D228" s="6" t="n"/>
      <c r="E228" s="6" t="n"/>
      <c r="F228" s="6" t="n"/>
      <c r="G228" s="7" t="n"/>
      <c r="H228" s="8" t="n"/>
      <c r="I228" s="6" t="n"/>
      <c r="J228" s="6" t="n"/>
      <c r="K228" s="6" t="n"/>
      <c r="L228" s="9">
        <f>IF(OR(G228="",K228=""),"",EDATE(G228,K228))</f>
        <v/>
      </c>
      <c r="M228" s="10">
        <f>IF(L228="","",IF(L228&lt;TODAY(),"Overdue",IF(L228-TODAY()&lt;=30,"Due soon","Current")))</f>
        <v/>
      </c>
      <c r="N228" s="6" t="n"/>
      <c r="O228" s="11">
        <f>IF(OR(B228="",B228&lt;&gt;'Employee record'!$C$7),"",COUNTIF($B$11:B228,'Employee record'!$C$7))</f>
        <v/>
      </c>
    </row>
    <row r="229">
      <c r="A229" s="6" t="n"/>
      <c r="B229" s="6" t="n"/>
      <c r="C229" s="6" t="n"/>
      <c r="D229" s="6" t="n"/>
      <c r="E229" s="6" t="n"/>
      <c r="F229" s="6" t="n"/>
      <c r="G229" s="7" t="n"/>
      <c r="H229" s="8" t="n"/>
      <c r="I229" s="6" t="n"/>
      <c r="J229" s="6" t="n"/>
      <c r="K229" s="6" t="n"/>
      <c r="L229" s="9">
        <f>IF(OR(G229="",K229=""),"",EDATE(G229,K229))</f>
        <v/>
      </c>
      <c r="M229" s="10">
        <f>IF(L229="","",IF(L229&lt;TODAY(),"Overdue",IF(L229-TODAY()&lt;=30,"Due soon","Current")))</f>
        <v/>
      </c>
      <c r="N229" s="6" t="n"/>
      <c r="O229" s="11">
        <f>IF(OR(B229="",B229&lt;&gt;'Employee record'!$C$7),"",COUNTIF($B$11:B229,'Employee record'!$C$7))</f>
        <v/>
      </c>
    </row>
    <row r="230">
      <c r="A230" s="6" t="n"/>
      <c r="B230" s="6" t="n"/>
      <c r="C230" s="6" t="n"/>
      <c r="D230" s="6" t="n"/>
      <c r="E230" s="6" t="n"/>
      <c r="F230" s="6" t="n"/>
      <c r="G230" s="7" t="n"/>
      <c r="H230" s="8" t="n"/>
      <c r="I230" s="6" t="n"/>
      <c r="J230" s="6" t="n"/>
      <c r="K230" s="6" t="n"/>
      <c r="L230" s="9">
        <f>IF(OR(G230="",K230=""),"",EDATE(G230,K230))</f>
        <v/>
      </c>
      <c r="M230" s="10">
        <f>IF(L230="","",IF(L230&lt;TODAY(),"Overdue",IF(L230-TODAY()&lt;=30,"Due soon","Current")))</f>
        <v/>
      </c>
      <c r="N230" s="6" t="n"/>
      <c r="O230" s="11">
        <f>IF(OR(B230="",B230&lt;&gt;'Employee record'!$C$7),"",COUNTIF($B$11:B230,'Employee record'!$C$7))</f>
        <v/>
      </c>
    </row>
    <row r="231">
      <c r="A231" s="6" t="n"/>
      <c r="B231" s="6" t="n"/>
      <c r="C231" s="6" t="n"/>
      <c r="D231" s="6" t="n"/>
      <c r="E231" s="6" t="n"/>
      <c r="F231" s="6" t="n"/>
      <c r="G231" s="7" t="n"/>
      <c r="H231" s="8" t="n"/>
      <c r="I231" s="6" t="n"/>
      <c r="J231" s="6" t="n"/>
      <c r="K231" s="6" t="n"/>
      <c r="L231" s="9">
        <f>IF(OR(G231="",K231=""),"",EDATE(G231,K231))</f>
        <v/>
      </c>
      <c r="M231" s="10">
        <f>IF(L231="","",IF(L231&lt;TODAY(),"Overdue",IF(L231-TODAY()&lt;=30,"Due soon","Current")))</f>
        <v/>
      </c>
      <c r="N231" s="6" t="n"/>
      <c r="O231" s="11">
        <f>IF(OR(B231="",B231&lt;&gt;'Employee record'!$C$7),"",COUNTIF($B$11:B231,'Employee record'!$C$7))</f>
        <v/>
      </c>
    </row>
    <row r="232">
      <c r="A232" s="6" t="n"/>
      <c r="B232" s="6" t="n"/>
      <c r="C232" s="6" t="n"/>
      <c r="D232" s="6" t="n"/>
      <c r="E232" s="6" t="n"/>
      <c r="F232" s="6" t="n"/>
      <c r="G232" s="7" t="n"/>
      <c r="H232" s="8" t="n"/>
      <c r="I232" s="6" t="n"/>
      <c r="J232" s="6" t="n"/>
      <c r="K232" s="6" t="n"/>
      <c r="L232" s="9">
        <f>IF(OR(G232="",K232=""),"",EDATE(G232,K232))</f>
        <v/>
      </c>
      <c r="M232" s="10">
        <f>IF(L232="","",IF(L232&lt;TODAY(),"Overdue",IF(L232-TODAY()&lt;=30,"Due soon","Current")))</f>
        <v/>
      </c>
      <c r="N232" s="6" t="n"/>
      <c r="O232" s="11">
        <f>IF(OR(B232="",B232&lt;&gt;'Employee record'!$C$7),"",COUNTIF($B$11:B232,'Employee record'!$C$7))</f>
        <v/>
      </c>
    </row>
    <row r="233">
      <c r="A233" s="6" t="n"/>
      <c r="B233" s="6" t="n"/>
      <c r="C233" s="6" t="n"/>
      <c r="D233" s="6" t="n"/>
      <c r="E233" s="6" t="n"/>
      <c r="F233" s="6" t="n"/>
      <c r="G233" s="7" t="n"/>
      <c r="H233" s="8" t="n"/>
      <c r="I233" s="6" t="n"/>
      <c r="J233" s="6" t="n"/>
      <c r="K233" s="6" t="n"/>
      <c r="L233" s="9">
        <f>IF(OR(G233="",K233=""),"",EDATE(G233,K233))</f>
        <v/>
      </c>
      <c r="M233" s="10">
        <f>IF(L233="","",IF(L233&lt;TODAY(),"Overdue",IF(L233-TODAY()&lt;=30,"Due soon","Current")))</f>
        <v/>
      </c>
      <c r="N233" s="6" t="n"/>
      <c r="O233" s="11">
        <f>IF(OR(B233="",B233&lt;&gt;'Employee record'!$C$7),"",COUNTIF($B$11:B233,'Employee record'!$C$7))</f>
        <v/>
      </c>
    </row>
    <row r="234">
      <c r="A234" s="6" t="n"/>
      <c r="B234" s="6" t="n"/>
      <c r="C234" s="6" t="n"/>
      <c r="D234" s="6" t="n"/>
      <c r="E234" s="6" t="n"/>
      <c r="F234" s="6" t="n"/>
      <c r="G234" s="7" t="n"/>
      <c r="H234" s="8" t="n"/>
      <c r="I234" s="6" t="n"/>
      <c r="J234" s="6" t="n"/>
      <c r="K234" s="6" t="n"/>
      <c r="L234" s="9">
        <f>IF(OR(G234="",K234=""),"",EDATE(G234,K234))</f>
        <v/>
      </c>
      <c r="M234" s="10">
        <f>IF(L234="","",IF(L234&lt;TODAY(),"Overdue",IF(L234-TODAY()&lt;=30,"Due soon","Current")))</f>
        <v/>
      </c>
      <c r="N234" s="6" t="n"/>
      <c r="O234" s="11">
        <f>IF(OR(B234="",B234&lt;&gt;'Employee record'!$C$7),"",COUNTIF($B$11:B234,'Employee record'!$C$7))</f>
        <v/>
      </c>
    </row>
    <row r="235">
      <c r="A235" s="6" t="n"/>
      <c r="B235" s="6" t="n"/>
      <c r="C235" s="6" t="n"/>
      <c r="D235" s="6" t="n"/>
      <c r="E235" s="6" t="n"/>
      <c r="F235" s="6" t="n"/>
      <c r="G235" s="7" t="n"/>
      <c r="H235" s="8" t="n"/>
      <c r="I235" s="6" t="n"/>
      <c r="J235" s="6" t="n"/>
      <c r="K235" s="6" t="n"/>
      <c r="L235" s="9">
        <f>IF(OR(G235="",K235=""),"",EDATE(G235,K235))</f>
        <v/>
      </c>
      <c r="M235" s="10">
        <f>IF(L235="","",IF(L235&lt;TODAY(),"Overdue",IF(L235-TODAY()&lt;=30,"Due soon","Current")))</f>
        <v/>
      </c>
      <c r="N235" s="6" t="n"/>
      <c r="O235" s="11">
        <f>IF(OR(B235="",B235&lt;&gt;'Employee record'!$C$7),"",COUNTIF($B$11:B235,'Employee record'!$C$7))</f>
        <v/>
      </c>
    </row>
    <row r="236">
      <c r="A236" s="6" t="n"/>
      <c r="B236" s="6" t="n"/>
      <c r="C236" s="6" t="n"/>
      <c r="D236" s="6" t="n"/>
      <c r="E236" s="6" t="n"/>
      <c r="F236" s="6" t="n"/>
      <c r="G236" s="7" t="n"/>
      <c r="H236" s="8" t="n"/>
      <c r="I236" s="6" t="n"/>
      <c r="J236" s="6" t="n"/>
      <c r="K236" s="6" t="n"/>
      <c r="L236" s="9">
        <f>IF(OR(G236="",K236=""),"",EDATE(G236,K236))</f>
        <v/>
      </c>
      <c r="M236" s="10">
        <f>IF(L236="","",IF(L236&lt;TODAY(),"Overdue",IF(L236-TODAY()&lt;=30,"Due soon","Current")))</f>
        <v/>
      </c>
      <c r="N236" s="6" t="n"/>
      <c r="O236" s="11">
        <f>IF(OR(B236="",B236&lt;&gt;'Employee record'!$C$7),"",COUNTIF($B$11:B236,'Employee record'!$C$7))</f>
        <v/>
      </c>
    </row>
    <row r="237">
      <c r="A237" s="6" t="n"/>
      <c r="B237" s="6" t="n"/>
      <c r="C237" s="6" t="n"/>
      <c r="D237" s="6" t="n"/>
      <c r="E237" s="6" t="n"/>
      <c r="F237" s="6" t="n"/>
      <c r="G237" s="7" t="n"/>
      <c r="H237" s="8" t="n"/>
      <c r="I237" s="6" t="n"/>
      <c r="J237" s="6" t="n"/>
      <c r="K237" s="6" t="n"/>
      <c r="L237" s="9">
        <f>IF(OR(G237="",K237=""),"",EDATE(G237,K237))</f>
        <v/>
      </c>
      <c r="M237" s="10">
        <f>IF(L237="","",IF(L237&lt;TODAY(),"Overdue",IF(L237-TODAY()&lt;=30,"Due soon","Current")))</f>
        <v/>
      </c>
      <c r="N237" s="6" t="n"/>
      <c r="O237" s="11">
        <f>IF(OR(B237="",B237&lt;&gt;'Employee record'!$C$7),"",COUNTIF($B$11:B237,'Employee record'!$C$7))</f>
        <v/>
      </c>
    </row>
    <row r="238">
      <c r="A238" s="6" t="n"/>
      <c r="B238" s="6" t="n"/>
      <c r="C238" s="6" t="n"/>
      <c r="D238" s="6" t="n"/>
      <c r="E238" s="6" t="n"/>
      <c r="F238" s="6" t="n"/>
      <c r="G238" s="7" t="n"/>
      <c r="H238" s="8" t="n"/>
      <c r="I238" s="6" t="n"/>
      <c r="J238" s="6" t="n"/>
      <c r="K238" s="6" t="n"/>
      <c r="L238" s="9">
        <f>IF(OR(G238="",K238=""),"",EDATE(G238,K238))</f>
        <v/>
      </c>
      <c r="M238" s="10">
        <f>IF(L238="","",IF(L238&lt;TODAY(),"Overdue",IF(L238-TODAY()&lt;=30,"Due soon","Current")))</f>
        <v/>
      </c>
      <c r="N238" s="6" t="n"/>
      <c r="O238" s="11">
        <f>IF(OR(B238="",B238&lt;&gt;'Employee record'!$C$7),"",COUNTIF($B$11:B238,'Employee record'!$C$7))</f>
        <v/>
      </c>
    </row>
    <row r="239">
      <c r="A239" s="6" t="n"/>
      <c r="B239" s="6" t="n"/>
      <c r="C239" s="6" t="n"/>
      <c r="D239" s="6" t="n"/>
      <c r="E239" s="6" t="n"/>
      <c r="F239" s="6" t="n"/>
      <c r="G239" s="7" t="n"/>
      <c r="H239" s="8" t="n"/>
      <c r="I239" s="6" t="n"/>
      <c r="J239" s="6" t="n"/>
      <c r="K239" s="6" t="n"/>
      <c r="L239" s="9">
        <f>IF(OR(G239="",K239=""),"",EDATE(G239,K239))</f>
        <v/>
      </c>
      <c r="M239" s="10">
        <f>IF(L239="","",IF(L239&lt;TODAY(),"Overdue",IF(L239-TODAY()&lt;=30,"Due soon","Current")))</f>
        <v/>
      </c>
      <c r="N239" s="6" t="n"/>
      <c r="O239" s="11">
        <f>IF(OR(B239="",B239&lt;&gt;'Employee record'!$C$7),"",COUNTIF($B$11:B239,'Employee record'!$C$7))</f>
        <v/>
      </c>
    </row>
    <row r="240">
      <c r="A240" s="6" t="n"/>
      <c r="B240" s="6" t="n"/>
      <c r="C240" s="6" t="n"/>
      <c r="D240" s="6" t="n"/>
      <c r="E240" s="6" t="n"/>
      <c r="F240" s="6" t="n"/>
      <c r="G240" s="7" t="n"/>
      <c r="H240" s="8" t="n"/>
      <c r="I240" s="6" t="n"/>
      <c r="J240" s="6" t="n"/>
      <c r="K240" s="6" t="n"/>
      <c r="L240" s="9">
        <f>IF(OR(G240="",K240=""),"",EDATE(G240,K240))</f>
        <v/>
      </c>
      <c r="M240" s="10">
        <f>IF(L240="","",IF(L240&lt;TODAY(),"Overdue",IF(L240-TODAY()&lt;=30,"Due soon","Current")))</f>
        <v/>
      </c>
      <c r="N240" s="6" t="n"/>
      <c r="O240" s="11">
        <f>IF(OR(B240="",B240&lt;&gt;'Employee record'!$C$7),"",COUNTIF($B$11:B240,'Employee record'!$C$7))</f>
        <v/>
      </c>
    </row>
    <row r="241">
      <c r="A241" s="6" t="n"/>
      <c r="B241" s="6" t="n"/>
      <c r="C241" s="6" t="n"/>
      <c r="D241" s="6" t="n"/>
      <c r="E241" s="6" t="n"/>
      <c r="F241" s="6" t="n"/>
      <c r="G241" s="7" t="n"/>
      <c r="H241" s="8" t="n"/>
      <c r="I241" s="6" t="n"/>
      <c r="J241" s="6" t="n"/>
      <c r="K241" s="6" t="n"/>
      <c r="L241" s="9">
        <f>IF(OR(G241="",K241=""),"",EDATE(G241,K241))</f>
        <v/>
      </c>
      <c r="M241" s="10">
        <f>IF(L241="","",IF(L241&lt;TODAY(),"Overdue",IF(L241-TODAY()&lt;=30,"Due soon","Current")))</f>
        <v/>
      </c>
      <c r="N241" s="6" t="n"/>
      <c r="O241" s="11">
        <f>IF(OR(B241="",B241&lt;&gt;'Employee record'!$C$7),"",COUNTIF($B$11:B241,'Employee record'!$C$7))</f>
        <v/>
      </c>
    </row>
    <row r="242">
      <c r="A242" s="6" t="n"/>
      <c r="B242" s="6" t="n"/>
      <c r="C242" s="6" t="n"/>
      <c r="D242" s="6" t="n"/>
      <c r="E242" s="6" t="n"/>
      <c r="F242" s="6" t="n"/>
      <c r="G242" s="7" t="n"/>
      <c r="H242" s="8" t="n"/>
      <c r="I242" s="6" t="n"/>
      <c r="J242" s="6" t="n"/>
      <c r="K242" s="6" t="n"/>
      <c r="L242" s="9">
        <f>IF(OR(G242="",K242=""),"",EDATE(G242,K242))</f>
        <v/>
      </c>
      <c r="M242" s="10">
        <f>IF(L242="","",IF(L242&lt;TODAY(),"Overdue",IF(L242-TODAY()&lt;=30,"Due soon","Current")))</f>
        <v/>
      </c>
      <c r="N242" s="6" t="n"/>
      <c r="O242" s="11">
        <f>IF(OR(B242="",B242&lt;&gt;'Employee record'!$C$7),"",COUNTIF($B$11:B242,'Employee record'!$C$7))</f>
        <v/>
      </c>
    </row>
    <row r="243">
      <c r="A243" s="6" t="n"/>
      <c r="B243" s="6" t="n"/>
      <c r="C243" s="6" t="n"/>
      <c r="D243" s="6" t="n"/>
      <c r="E243" s="6" t="n"/>
      <c r="F243" s="6" t="n"/>
      <c r="G243" s="7" t="n"/>
      <c r="H243" s="8" t="n"/>
      <c r="I243" s="6" t="n"/>
      <c r="J243" s="6" t="n"/>
      <c r="K243" s="6" t="n"/>
      <c r="L243" s="9">
        <f>IF(OR(G243="",K243=""),"",EDATE(G243,K243))</f>
        <v/>
      </c>
      <c r="M243" s="10">
        <f>IF(L243="","",IF(L243&lt;TODAY(),"Overdue",IF(L243-TODAY()&lt;=30,"Due soon","Current")))</f>
        <v/>
      </c>
      <c r="N243" s="6" t="n"/>
      <c r="O243" s="11">
        <f>IF(OR(B243="",B243&lt;&gt;'Employee record'!$C$7),"",COUNTIF($B$11:B243,'Employee record'!$C$7))</f>
        <v/>
      </c>
    </row>
    <row r="244">
      <c r="A244" s="6" t="n"/>
      <c r="B244" s="6" t="n"/>
      <c r="C244" s="6" t="n"/>
      <c r="D244" s="6" t="n"/>
      <c r="E244" s="6" t="n"/>
      <c r="F244" s="6" t="n"/>
      <c r="G244" s="7" t="n"/>
      <c r="H244" s="8" t="n"/>
      <c r="I244" s="6" t="n"/>
      <c r="J244" s="6" t="n"/>
      <c r="K244" s="6" t="n"/>
      <c r="L244" s="9">
        <f>IF(OR(G244="",K244=""),"",EDATE(G244,K244))</f>
        <v/>
      </c>
      <c r="M244" s="10">
        <f>IF(L244="","",IF(L244&lt;TODAY(),"Overdue",IF(L244-TODAY()&lt;=30,"Due soon","Current")))</f>
        <v/>
      </c>
      <c r="N244" s="6" t="n"/>
      <c r="O244" s="11">
        <f>IF(OR(B244="",B244&lt;&gt;'Employee record'!$C$7),"",COUNTIF($B$11:B244,'Employee record'!$C$7))</f>
        <v/>
      </c>
    </row>
    <row r="245">
      <c r="A245" s="6" t="n"/>
      <c r="B245" s="6" t="n"/>
      <c r="C245" s="6" t="n"/>
      <c r="D245" s="6" t="n"/>
      <c r="E245" s="6" t="n"/>
      <c r="F245" s="6" t="n"/>
      <c r="G245" s="7" t="n"/>
      <c r="H245" s="8" t="n"/>
      <c r="I245" s="6" t="n"/>
      <c r="J245" s="6" t="n"/>
      <c r="K245" s="6" t="n"/>
      <c r="L245" s="9">
        <f>IF(OR(G245="",K245=""),"",EDATE(G245,K245))</f>
        <v/>
      </c>
      <c r="M245" s="10">
        <f>IF(L245="","",IF(L245&lt;TODAY(),"Overdue",IF(L245-TODAY()&lt;=30,"Due soon","Current")))</f>
        <v/>
      </c>
      <c r="N245" s="6" t="n"/>
      <c r="O245" s="11">
        <f>IF(OR(B245="",B245&lt;&gt;'Employee record'!$C$7),"",COUNTIF($B$11:B245,'Employee record'!$C$7))</f>
        <v/>
      </c>
    </row>
    <row r="246">
      <c r="A246" s="6" t="n"/>
      <c r="B246" s="6" t="n"/>
      <c r="C246" s="6" t="n"/>
      <c r="D246" s="6" t="n"/>
      <c r="E246" s="6" t="n"/>
      <c r="F246" s="6" t="n"/>
      <c r="G246" s="7" t="n"/>
      <c r="H246" s="8" t="n"/>
      <c r="I246" s="6" t="n"/>
      <c r="J246" s="6" t="n"/>
      <c r="K246" s="6" t="n"/>
      <c r="L246" s="9">
        <f>IF(OR(G246="",K246=""),"",EDATE(G246,K246))</f>
        <v/>
      </c>
      <c r="M246" s="10">
        <f>IF(L246="","",IF(L246&lt;TODAY(),"Overdue",IF(L246-TODAY()&lt;=30,"Due soon","Current")))</f>
        <v/>
      </c>
      <c r="N246" s="6" t="n"/>
      <c r="O246" s="11">
        <f>IF(OR(B246="",B246&lt;&gt;'Employee record'!$C$7),"",COUNTIF($B$11:B246,'Employee record'!$C$7))</f>
        <v/>
      </c>
    </row>
    <row r="247">
      <c r="A247" s="6" t="n"/>
      <c r="B247" s="6" t="n"/>
      <c r="C247" s="6" t="n"/>
      <c r="D247" s="6" t="n"/>
      <c r="E247" s="6" t="n"/>
      <c r="F247" s="6" t="n"/>
      <c r="G247" s="7" t="n"/>
      <c r="H247" s="8" t="n"/>
      <c r="I247" s="6" t="n"/>
      <c r="J247" s="6" t="n"/>
      <c r="K247" s="6" t="n"/>
      <c r="L247" s="9">
        <f>IF(OR(G247="",K247=""),"",EDATE(G247,K247))</f>
        <v/>
      </c>
      <c r="M247" s="10">
        <f>IF(L247="","",IF(L247&lt;TODAY(),"Overdue",IF(L247-TODAY()&lt;=30,"Due soon","Current")))</f>
        <v/>
      </c>
      <c r="N247" s="6" t="n"/>
      <c r="O247" s="11">
        <f>IF(OR(B247="",B247&lt;&gt;'Employee record'!$C$7),"",COUNTIF($B$11:B247,'Employee record'!$C$7))</f>
        <v/>
      </c>
    </row>
    <row r="248">
      <c r="A248" s="6" t="n"/>
      <c r="B248" s="6" t="n"/>
      <c r="C248" s="6" t="n"/>
      <c r="D248" s="6" t="n"/>
      <c r="E248" s="6" t="n"/>
      <c r="F248" s="6" t="n"/>
      <c r="G248" s="7" t="n"/>
      <c r="H248" s="8" t="n"/>
      <c r="I248" s="6" t="n"/>
      <c r="J248" s="6" t="n"/>
      <c r="K248" s="6" t="n"/>
      <c r="L248" s="9">
        <f>IF(OR(G248="",K248=""),"",EDATE(G248,K248))</f>
        <v/>
      </c>
      <c r="M248" s="10">
        <f>IF(L248="","",IF(L248&lt;TODAY(),"Overdue",IF(L248-TODAY()&lt;=30,"Due soon","Current")))</f>
        <v/>
      </c>
      <c r="N248" s="6" t="n"/>
      <c r="O248" s="11">
        <f>IF(OR(B248="",B248&lt;&gt;'Employee record'!$C$7),"",COUNTIF($B$11:B248,'Employee record'!$C$7))</f>
        <v/>
      </c>
    </row>
    <row r="249">
      <c r="A249" s="6" t="n"/>
      <c r="B249" s="6" t="n"/>
      <c r="C249" s="6" t="n"/>
      <c r="D249" s="6" t="n"/>
      <c r="E249" s="6" t="n"/>
      <c r="F249" s="6" t="n"/>
      <c r="G249" s="7" t="n"/>
      <c r="H249" s="8" t="n"/>
      <c r="I249" s="6" t="n"/>
      <c r="J249" s="6" t="n"/>
      <c r="K249" s="6" t="n"/>
      <c r="L249" s="9">
        <f>IF(OR(G249="",K249=""),"",EDATE(G249,K249))</f>
        <v/>
      </c>
      <c r="M249" s="10">
        <f>IF(L249="","",IF(L249&lt;TODAY(),"Overdue",IF(L249-TODAY()&lt;=30,"Due soon","Current")))</f>
        <v/>
      </c>
      <c r="N249" s="6" t="n"/>
      <c r="O249" s="11">
        <f>IF(OR(B249="",B249&lt;&gt;'Employee record'!$C$7),"",COUNTIF($B$11:B249,'Employee record'!$C$7))</f>
        <v/>
      </c>
    </row>
    <row r="250">
      <c r="A250" s="6" t="n"/>
      <c r="B250" s="6" t="n"/>
      <c r="C250" s="6" t="n"/>
      <c r="D250" s="6" t="n"/>
      <c r="E250" s="6" t="n"/>
      <c r="F250" s="6" t="n"/>
      <c r="G250" s="7" t="n"/>
      <c r="H250" s="8" t="n"/>
      <c r="I250" s="6" t="n"/>
      <c r="J250" s="6" t="n"/>
      <c r="K250" s="6" t="n"/>
      <c r="L250" s="9">
        <f>IF(OR(G250="",K250=""),"",EDATE(G250,K250))</f>
        <v/>
      </c>
      <c r="M250" s="10">
        <f>IF(L250="","",IF(L250&lt;TODAY(),"Overdue",IF(L250-TODAY()&lt;=30,"Due soon","Current")))</f>
        <v/>
      </c>
      <c r="N250" s="6" t="n"/>
      <c r="O250" s="11">
        <f>IF(OR(B250="",B250&lt;&gt;'Employee record'!$C$7),"",COUNTIF($B$11:B250,'Employee record'!$C$7))</f>
        <v/>
      </c>
    </row>
    <row r="251">
      <c r="A251" s="6" t="n"/>
      <c r="B251" s="6" t="n"/>
      <c r="C251" s="6" t="n"/>
      <c r="D251" s="6" t="n"/>
      <c r="E251" s="6" t="n"/>
      <c r="F251" s="6" t="n"/>
      <c r="G251" s="7" t="n"/>
      <c r="H251" s="8" t="n"/>
      <c r="I251" s="6" t="n"/>
      <c r="J251" s="6" t="n"/>
      <c r="K251" s="6" t="n"/>
      <c r="L251" s="9">
        <f>IF(OR(G251="",K251=""),"",EDATE(G251,K251))</f>
        <v/>
      </c>
      <c r="M251" s="10">
        <f>IF(L251="","",IF(L251&lt;TODAY(),"Overdue",IF(L251-TODAY()&lt;=30,"Due soon","Current")))</f>
        <v/>
      </c>
      <c r="N251" s="6" t="n"/>
      <c r="O251" s="11">
        <f>IF(OR(B251="",B251&lt;&gt;'Employee record'!$C$7),"",COUNTIF($B$11:B251,'Employee record'!$C$7))</f>
        <v/>
      </c>
    </row>
    <row r="252">
      <c r="A252" s="6" t="n"/>
      <c r="B252" s="6" t="n"/>
      <c r="C252" s="6" t="n"/>
      <c r="D252" s="6" t="n"/>
      <c r="E252" s="6" t="n"/>
      <c r="F252" s="6" t="n"/>
      <c r="G252" s="7" t="n"/>
      <c r="H252" s="8" t="n"/>
      <c r="I252" s="6" t="n"/>
      <c r="J252" s="6" t="n"/>
      <c r="K252" s="6" t="n"/>
      <c r="L252" s="9">
        <f>IF(OR(G252="",K252=""),"",EDATE(G252,K252))</f>
        <v/>
      </c>
      <c r="M252" s="10">
        <f>IF(L252="","",IF(L252&lt;TODAY(),"Overdue",IF(L252-TODAY()&lt;=30,"Due soon","Current")))</f>
        <v/>
      </c>
      <c r="N252" s="6" t="n"/>
      <c r="O252" s="11">
        <f>IF(OR(B252="",B252&lt;&gt;'Employee record'!$C$7),"",COUNTIF($B$11:B252,'Employee record'!$C$7))</f>
        <v/>
      </c>
    </row>
    <row r="253">
      <c r="A253" s="6" t="n"/>
      <c r="B253" s="6" t="n"/>
      <c r="C253" s="6" t="n"/>
      <c r="D253" s="6" t="n"/>
      <c r="E253" s="6" t="n"/>
      <c r="F253" s="6" t="n"/>
      <c r="G253" s="7" t="n"/>
      <c r="H253" s="8" t="n"/>
      <c r="I253" s="6" t="n"/>
      <c r="J253" s="6" t="n"/>
      <c r="K253" s="6" t="n"/>
      <c r="L253" s="9">
        <f>IF(OR(G253="",K253=""),"",EDATE(G253,K253))</f>
        <v/>
      </c>
      <c r="M253" s="10">
        <f>IF(L253="","",IF(L253&lt;TODAY(),"Overdue",IF(L253-TODAY()&lt;=30,"Due soon","Current")))</f>
        <v/>
      </c>
      <c r="N253" s="6" t="n"/>
      <c r="O253" s="11">
        <f>IF(OR(B253="",B253&lt;&gt;'Employee record'!$C$7),"",COUNTIF($B$11:B253,'Employee record'!$C$7))</f>
        <v/>
      </c>
    </row>
    <row r="254">
      <c r="A254" s="6" t="n"/>
      <c r="B254" s="6" t="n"/>
      <c r="C254" s="6" t="n"/>
      <c r="D254" s="6" t="n"/>
      <c r="E254" s="6" t="n"/>
      <c r="F254" s="6" t="n"/>
      <c r="G254" s="7" t="n"/>
      <c r="H254" s="8" t="n"/>
      <c r="I254" s="6" t="n"/>
      <c r="J254" s="6" t="n"/>
      <c r="K254" s="6" t="n"/>
      <c r="L254" s="9">
        <f>IF(OR(G254="",K254=""),"",EDATE(G254,K254))</f>
        <v/>
      </c>
      <c r="M254" s="10">
        <f>IF(L254="","",IF(L254&lt;TODAY(),"Overdue",IF(L254-TODAY()&lt;=30,"Due soon","Current")))</f>
        <v/>
      </c>
      <c r="N254" s="6" t="n"/>
      <c r="O254" s="11">
        <f>IF(OR(B254="",B254&lt;&gt;'Employee record'!$C$7),"",COUNTIF($B$11:B254,'Employee record'!$C$7))</f>
        <v/>
      </c>
    </row>
    <row r="255">
      <c r="A255" s="6" t="n"/>
      <c r="B255" s="6" t="n"/>
      <c r="C255" s="6" t="n"/>
      <c r="D255" s="6" t="n"/>
      <c r="E255" s="6" t="n"/>
      <c r="F255" s="6" t="n"/>
      <c r="G255" s="7" t="n"/>
      <c r="H255" s="8" t="n"/>
      <c r="I255" s="6" t="n"/>
      <c r="J255" s="6" t="n"/>
      <c r="K255" s="6" t="n"/>
      <c r="L255" s="9">
        <f>IF(OR(G255="",K255=""),"",EDATE(G255,K255))</f>
        <v/>
      </c>
      <c r="M255" s="10">
        <f>IF(L255="","",IF(L255&lt;TODAY(),"Overdue",IF(L255-TODAY()&lt;=30,"Due soon","Current")))</f>
        <v/>
      </c>
      <c r="N255" s="6" t="n"/>
      <c r="O255" s="11">
        <f>IF(OR(B255="",B255&lt;&gt;'Employee record'!$C$7),"",COUNTIF($B$11:B255,'Employee record'!$C$7))</f>
        <v/>
      </c>
    </row>
    <row r="256">
      <c r="A256" s="6" t="n"/>
      <c r="B256" s="6" t="n"/>
      <c r="C256" s="6" t="n"/>
      <c r="D256" s="6" t="n"/>
      <c r="E256" s="6" t="n"/>
      <c r="F256" s="6" t="n"/>
      <c r="G256" s="7" t="n"/>
      <c r="H256" s="8" t="n"/>
      <c r="I256" s="6" t="n"/>
      <c r="J256" s="6" t="n"/>
      <c r="K256" s="6" t="n"/>
      <c r="L256" s="9">
        <f>IF(OR(G256="",K256=""),"",EDATE(G256,K256))</f>
        <v/>
      </c>
      <c r="M256" s="10">
        <f>IF(L256="","",IF(L256&lt;TODAY(),"Overdue",IF(L256-TODAY()&lt;=30,"Due soon","Current")))</f>
        <v/>
      </c>
      <c r="N256" s="6" t="n"/>
      <c r="O256" s="11">
        <f>IF(OR(B256="",B256&lt;&gt;'Employee record'!$C$7),"",COUNTIF($B$11:B256,'Employee record'!$C$7))</f>
        <v/>
      </c>
    </row>
    <row r="257">
      <c r="A257" s="6" t="n"/>
      <c r="B257" s="6" t="n"/>
      <c r="C257" s="6" t="n"/>
      <c r="D257" s="6" t="n"/>
      <c r="E257" s="6" t="n"/>
      <c r="F257" s="6" t="n"/>
      <c r="G257" s="7" t="n"/>
      <c r="H257" s="8" t="n"/>
      <c r="I257" s="6" t="n"/>
      <c r="J257" s="6" t="n"/>
      <c r="K257" s="6" t="n"/>
      <c r="L257" s="9">
        <f>IF(OR(G257="",K257=""),"",EDATE(G257,K257))</f>
        <v/>
      </c>
      <c r="M257" s="10">
        <f>IF(L257="","",IF(L257&lt;TODAY(),"Overdue",IF(L257-TODAY()&lt;=30,"Due soon","Current")))</f>
        <v/>
      </c>
      <c r="N257" s="6" t="n"/>
      <c r="O257" s="11">
        <f>IF(OR(B257="",B257&lt;&gt;'Employee record'!$C$7),"",COUNTIF($B$11:B257,'Employee record'!$C$7))</f>
        <v/>
      </c>
    </row>
    <row r="258">
      <c r="A258" s="6" t="n"/>
      <c r="B258" s="6" t="n"/>
      <c r="C258" s="6" t="n"/>
      <c r="D258" s="6" t="n"/>
      <c r="E258" s="6" t="n"/>
      <c r="F258" s="6" t="n"/>
      <c r="G258" s="7" t="n"/>
      <c r="H258" s="8" t="n"/>
      <c r="I258" s="6" t="n"/>
      <c r="J258" s="6" t="n"/>
      <c r="K258" s="6" t="n"/>
      <c r="L258" s="9">
        <f>IF(OR(G258="",K258=""),"",EDATE(G258,K258))</f>
        <v/>
      </c>
      <c r="M258" s="10">
        <f>IF(L258="","",IF(L258&lt;TODAY(),"Overdue",IF(L258-TODAY()&lt;=30,"Due soon","Current")))</f>
        <v/>
      </c>
      <c r="N258" s="6" t="n"/>
      <c r="O258" s="11">
        <f>IF(OR(B258="",B258&lt;&gt;'Employee record'!$C$7),"",COUNTIF($B$11:B258,'Employee record'!$C$7))</f>
        <v/>
      </c>
    </row>
    <row r="259">
      <c r="A259" s="6" t="n"/>
      <c r="B259" s="6" t="n"/>
      <c r="C259" s="6" t="n"/>
      <c r="D259" s="6" t="n"/>
      <c r="E259" s="6" t="n"/>
      <c r="F259" s="6" t="n"/>
      <c r="G259" s="7" t="n"/>
      <c r="H259" s="8" t="n"/>
      <c r="I259" s="6" t="n"/>
      <c r="J259" s="6" t="n"/>
      <c r="K259" s="6" t="n"/>
      <c r="L259" s="9">
        <f>IF(OR(G259="",K259=""),"",EDATE(G259,K259))</f>
        <v/>
      </c>
      <c r="M259" s="10">
        <f>IF(L259="","",IF(L259&lt;TODAY(),"Overdue",IF(L259-TODAY()&lt;=30,"Due soon","Current")))</f>
        <v/>
      </c>
      <c r="N259" s="6" t="n"/>
      <c r="O259" s="11">
        <f>IF(OR(B259="",B259&lt;&gt;'Employee record'!$C$7),"",COUNTIF($B$11:B259,'Employee record'!$C$7))</f>
        <v/>
      </c>
    </row>
    <row r="260">
      <c r="A260" s="6" t="n"/>
      <c r="B260" s="6" t="n"/>
      <c r="C260" s="6" t="n"/>
      <c r="D260" s="6" t="n"/>
      <c r="E260" s="6" t="n"/>
      <c r="F260" s="6" t="n"/>
      <c r="G260" s="7" t="n"/>
      <c r="H260" s="8" t="n"/>
      <c r="I260" s="6" t="n"/>
      <c r="J260" s="6" t="n"/>
      <c r="K260" s="6" t="n"/>
      <c r="L260" s="9">
        <f>IF(OR(G260="",K260=""),"",EDATE(G260,K260))</f>
        <v/>
      </c>
      <c r="M260" s="10">
        <f>IF(L260="","",IF(L260&lt;TODAY(),"Overdue",IF(L260-TODAY()&lt;=30,"Due soon","Current")))</f>
        <v/>
      </c>
      <c r="N260" s="6" t="n"/>
      <c r="O260" s="11">
        <f>IF(OR(B260="",B260&lt;&gt;'Employee record'!$C$7),"",COUNTIF($B$11:B260,'Employee record'!$C$7))</f>
        <v/>
      </c>
    </row>
    <row r="261">
      <c r="A261" s="6" t="n"/>
      <c r="B261" s="6" t="n"/>
      <c r="C261" s="6" t="n"/>
      <c r="D261" s="6" t="n"/>
      <c r="E261" s="6" t="n"/>
      <c r="F261" s="6" t="n"/>
      <c r="G261" s="7" t="n"/>
      <c r="H261" s="8" t="n"/>
      <c r="I261" s="6" t="n"/>
      <c r="J261" s="6" t="n"/>
      <c r="K261" s="6" t="n"/>
      <c r="L261" s="9">
        <f>IF(OR(G261="",K261=""),"",EDATE(G261,K261))</f>
        <v/>
      </c>
      <c r="M261" s="10">
        <f>IF(L261="","",IF(L261&lt;TODAY(),"Overdue",IF(L261-TODAY()&lt;=30,"Due soon","Current")))</f>
        <v/>
      </c>
      <c r="N261" s="6" t="n"/>
      <c r="O261" s="11">
        <f>IF(OR(B261="",B261&lt;&gt;'Employee record'!$C$7),"",COUNTIF($B$11:B261,'Employee record'!$C$7))</f>
        <v/>
      </c>
    </row>
    <row r="262">
      <c r="A262" s="6" t="n"/>
      <c r="B262" s="6" t="n"/>
      <c r="C262" s="6" t="n"/>
      <c r="D262" s="6" t="n"/>
      <c r="E262" s="6" t="n"/>
      <c r="F262" s="6" t="n"/>
      <c r="G262" s="7" t="n"/>
      <c r="H262" s="8" t="n"/>
      <c r="I262" s="6" t="n"/>
      <c r="J262" s="6" t="n"/>
      <c r="K262" s="6" t="n"/>
      <c r="L262" s="9">
        <f>IF(OR(G262="",K262=""),"",EDATE(G262,K262))</f>
        <v/>
      </c>
      <c r="M262" s="10">
        <f>IF(L262="","",IF(L262&lt;TODAY(),"Overdue",IF(L262-TODAY()&lt;=30,"Due soon","Current")))</f>
        <v/>
      </c>
      <c r="N262" s="6" t="n"/>
      <c r="O262" s="11">
        <f>IF(OR(B262="",B262&lt;&gt;'Employee record'!$C$7),"",COUNTIF($B$11:B262,'Employee record'!$C$7))</f>
        <v/>
      </c>
    </row>
    <row r="263">
      <c r="A263" s="6" t="n"/>
      <c r="B263" s="6" t="n"/>
      <c r="C263" s="6" t="n"/>
      <c r="D263" s="6" t="n"/>
      <c r="E263" s="6" t="n"/>
      <c r="F263" s="6" t="n"/>
      <c r="G263" s="7" t="n"/>
      <c r="H263" s="8" t="n"/>
      <c r="I263" s="6" t="n"/>
      <c r="J263" s="6" t="n"/>
      <c r="K263" s="6" t="n"/>
      <c r="L263" s="9">
        <f>IF(OR(G263="",K263=""),"",EDATE(G263,K263))</f>
        <v/>
      </c>
      <c r="M263" s="10">
        <f>IF(L263="","",IF(L263&lt;TODAY(),"Overdue",IF(L263-TODAY()&lt;=30,"Due soon","Current")))</f>
        <v/>
      </c>
      <c r="N263" s="6" t="n"/>
      <c r="O263" s="11">
        <f>IF(OR(B263="",B263&lt;&gt;'Employee record'!$C$7),"",COUNTIF($B$11:B263,'Employee record'!$C$7))</f>
        <v/>
      </c>
    </row>
    <row r="264">
      <c r="A264" s="6" t="n"/>
      <c r="B264" s="6" t="n"/>
      <c r="C264" s="6" t="n"/>
      <c r="D264" s="6" t="n"/>
      <c r="E264" s="6" t="n"/>
      <c r="F264" s="6" t="n"/>
      <c r="G264" s="7" t="n"/>
      <c r="H264" s="8" t="n"/>
      <c r="I264" s="6" t="n"/>
      <c r="J264" s="6" t="n"/>
      <c r="K264" s="6" t="n"/>
      <c r="L264" s="9">
        <f>IF(OR(G264="",K264=""),"",EDATE(G264,K264))</f>
        <v/>
      </c>
      <c r="M264" s="10">
        <f>IF(L264="","",IF(L264&lt;TODAY(),"Overdue",IF(L264-TODAY()&lt;=30,"Due soon","Current")))</f>
        <v/>
      </c>
      <c r="N264" s="6" t="n"/>
      <c r="O264" s="11">
        <f>IF(OR(B264="",B264&lt;&gt;'Employee record'!$C$7),"",COUNTIF($B$11:B264,'Employee record'!$C$7))</f>
        <v/>
      </c>
    </row>
    <row r="265">
      <c r="A265" s="6" t="n"/>
      <c r="B265" s="6" t="n"/>
      <c r="C265" s="6" t="n"/>
      <c r="D265" s="6" t="n"/>
      <c r="E265" s="6" t="n"/>
      <c r="F265" s="6" t="n"/>
      <c r="G265" s="7" t="n"/>
      <c r="H265" s="8" t="n"/>
      <c r="I265" s="6" t="n"/>
      <c r="J265" s="6" t="n"/>
      <c r="K265" s="6" t="n"/>
      <c r="L265" s="9">
        <f>IF(OR(G265="",K265=""),"",EDATE(G265,K265))</f>
        <v/>
      </c>
      <c r="M265" s="10">
        <f>IF(L265="","",IF(L265&lt;TODAY(),"Overdue",IF(L265-TODAY()&lt;=30,"Due soon","Current")))</f>
        <v/>
      </c>
      <c r="N265" s="6" t="n"/>
      <c r="O265" s="11">
        <f>IF(OR(B265="",B265&lt;&gt;'Employee record'!$C$7),"",COUNTIF($B$11:B265,'Employee record'!$C$7))</f>
        <v/>
      </c>
    </row>
    <row r="266">
      <c r="A266" s="6" t="n"/>
      <c r="B266" s="6" t="n"/>
      <c r="C266" s="6" t="n"/>
      <c r="D266" s="6" t="n"/>
      <c r="E266" s="6" t="n"/>
      <c r="F266" s="6" t="n"/>
      <c r="G266" s="7" t="n"/>
      <c r="H266" s="8" t="n"/>
      <c r="I266" s="6" t="n"/>
      <c r="J266" s="6" t="n"/>
      <c r="K266" s="6" t="n"/>
      <c r="L266" s="9">
        <f>IF(OR(G266="",K266=""),"",EDATE(G266,K266))</f>
        <v/>
      </c>
      <c r="M266" s="10">
        <f>IF(L266="","",IF(L266&lt;TODAY(),"Overdue",IF(L266-TODAY()&lt;=30,"Due soon","Current")))</f>
        <v/>
      </c>
      <c r="N266" s="6" t="n"/>
      <c r="O266" s="11">
        <f>IF(OR(B266="",B266&lt;&gt;'Employee record'!$C$7),"",COUNTIF($B$11:B266,'Employee record'!$C$7))</f>
        <v/>
      </c>
    </row>
    <row r="267">
      <c r="A267" s="6" t="n"/>
      <c r="B267" s="6" t="n"/>
      <c r="C267" s="6" t="n"/>
      <c r="D267" s="6" t="n"/>
      <c r="E267" s="6" t="n"/>
      <c r="F267" s="6" t="n"/>
      <c r="G267" s="7" t="n"/>
      <c r="H267" s="8" t="n"/>
      <c r="I267" s="6" t="n"/>
      <c r="J267" s="6" t="n"/>
      <c r="K267" s="6" t="n"/>
      <c r="L267" s="9">
        <f>IF(OR(G267="",K267=""),"",EDATE(G267,K267))</f>
        <v/>
      </c>
      <c r="M267" s="10">
        <f>IF(L267="","",IF(L267&lt;TODAY(),"Overdue",IF(L267-TODAY()&lt;=30,"Due soon","Current")))</f>
        <v/>
      </c>
      <c r="N267" s="6" t="n"/>
      <c r="O267" s="11">
        <f>IF(OR(B267="",B267&lt;&gt;'Employee record'!$C$7),"",COUNTIF($B$11:B267,'Employee record'!$C$7))</f>
        <v/>
      </c>
    </row>
    <row r="268">
      <c r="A268" s="6" t="n"/>
      <c r="B268" s="6" t="n"/>
      <c r="C268" s="6" t="n"/>
      <c r="D268" s="6" t="n"/>
      <c r="E268" s="6" t="n"/>
      <c r="F268" s="6" t="n"/>
      <c r="G268" s="7" t="n"/>
      <c r="H268" s="8" t="n"/>
      <c r="I268" s="6" t="n"/>
      <c r="J268" s="6" t="n"/>
      <c r="K268" s="6" t="n"/>
      <c r="L268" s="9">
        <f>IF(OR(G268="",K268=""),"",EDATE(G268,K268))</f>
        <v/>
      </c>
      <c r="M268" s="10">
        <f>IF(L268="","",IF(L268&lt;TODAY(),"Overdue",IF(L268-TODAY()&lt;=30,"Due soon","Current")))</f>
        <v/>
      </c>
      <c r="N268" s="6" t="n"/>
      <c r="O268" s="11">
        <f>IF(OR(B268="",B268&lt;&gt;'Employee record'!$C$7),"",COUNTIF($B$11:B268,'Employee record'!$C$7))</f>
        <v/>
      </c>
    </row>
    <row r="269">
      <c r="A269" s="6" t="n"/>
      <c r="B269" s="6" t="n"/>
      <c r="C269" s="6" t="n"/>
      <c r="D269" s="6" t="n"/>
      <c r="E269" s="6" t="n"/>
      <c r="F269" s="6" t="n"/>
      <c r="G269" s="7" t="n"/>
      <c r="H269" s="8" t="n"/>
      <c r="I269" s="6" t="n"/>
      <c r="J269" s="6" t="n"/>
      <c r="K269" s="6" t="n"/>
      <c r="L269" s="9">
        <f>IF(OR(G269="",K269=""),"",EDATE(G269,K269))</f>
        <v/>
      </c>
      <c r="M269" s="10">
        <f>IF(L269="","",IF(L269&lt;TODAY(),"Overdue",IF(L269-TODAY()&lt;=30,"Due soon","Current")))</f>
        <v/>
      </c>
      <c r="N269" s="6" t="n"/>
      <c r="O269" s="11">
        <f>IF(OR(B269="",B269&lt;&gt;'Employee record'!$C$7),"",COUNTIF($B$11:B269,'Employee record'!$C$7))</f>
        <v/>
      </c>
    </row>
    <row r="270">
      <c r="A270" s="6" t="n"/>
      <c r="B270" s="6" t="n"/>
      <c r="C270" s="6" t="n"/>
      <c r="D270" s="6" t="n"/>
      <c r="E270" s="6" t="n"/>
      <c r="F270" s="6" t="n"/>
      <c r="G270" s="7" t="n"/>
      <c r="H270" s="8" t="n"/>
      <c r="I270" s="6" t="n"/>
      <c r="J270" s="6" t="n"/>
      <c r="K270" s="6" t="n"/>
      <c r="L270" s="9">
        <f>IF(OR(G270="",K270=""),"",EDATE(G270,K270))</f>
        <v/>
      </c>
      <c r="M270" s="10">
        <f>IF(L270="","",IF(L270&lt;TODAY(),"Overdue",IF(L270-TODAY()&lt;=30,"Due soon","Current")))</f>
        <v/>
      </c>
      <c r="N270" s="6" t="n"/>
      <c r="O270" s="11">
        <f>IF(OR(B270="",B270&lt;&gt;'Employee record'!$C$7),"",COUNTIF($B$11:B270,'Employee record'!$C$7))</f>
        <v/>
      </c>
    </row>
    <row r="271">
      <c r="A271" s="6" t="n"/>
      <c r="B271" s="6" t="n"/>
      <c r="C271" s="6" t="n"/>
      <c r="D271" s="6" t="n"/>
      <c r="E271" s="6" t="n"/>
      <c r="F271" s="6" t="n"/>
      <c r="G271" s="7" t="n"/>
      <c r="H271" s="8" t="n"/>
      <c r="I271" s="6" t="n"/>
      <c r="J271" s="6" t="n"/>
      <c r="K271" s="6" t="n"/>
      <c r="L271" s="9">
        <f>IF(OR(G271="",K271=""),"",EDATE(G271,K271))</f>
        <v/>
      </c>
      <c r="M271" s="10">
        <f>IF(L271="","",IF(L271&lt;TODAY(),"Overdue",IF(L271-TODAY()&lt;=30,"Due soon","Current")))</f>
        <v/>
      </c>
      <c r="N271" s="6" t="n"/>
      <c r="O271" s="11">
        <f>IF(OR(B271="",B271&lt;&gt;'Employee record'!$C$7),"",COUNTIF($B$11:B271,'Employee record'!$C$7))</f>
        <v/>
      </c>
    </row>
    <row r="272">
      <c r="A272" s="6" t="n"/>
      <c r="B272" s="6" t="n"/>
      <c r="C272" s="6" t="n"/>
      <c r="D272" s="6" t="n"/>
      <c r="E272" s="6" t="n"/>
      <c r="F272" s="6" t="n"/>
      <c r="G272" s="7" t="n"/>
      <c r="H272" s="8" t="n"/>
      <c r="I272" s="6" t="n"/>
      <c r="J272" s="6" t="n"/>
      <c r="K272" s="6" t="n"/>
      <c r="L272" s="9">
        <f>IF(OR(G272="",K272=""),"",EDATE(G272,K272))</f>
        <v/>
      </c>
      <c r="M272" s="10">
        <f>IF(L272="","",IF(L272&lt;TODAY(),"Overdue",IF(L272-TODAY()&lt;=30,"Due soon","Current")))</f>
        <v/>
      </c>
      <c r="N272" s="6" t="n"/>
      <c r="O272" s="11">
        <f>IF(OR(B272="",B272&lt;&gt;'Employee record'!$C$7),"",COUNTIF($B$11:B272,'Employee record'!$C$7))</f>
        <v/>
      </c>
    </row>
    <row r="273">
      <c r="A273" s="6" t="n"/>
      <c r="B273" s="6" t="n"/>
      <c r="C273" s="6" t="n"/>
      <c r="D273" s="6" t="n"/>
      <c r="E273" s="6" t="n"/>
      <c r="F273" s="6" t="n"/>
      <c r="G273" s="7" t="n"/>
      <c r="H273" s="8" t="n"/>
      <c r="I273" s="6" t="n"/>
      <c r="J273" s="6" t="n"/>
      <c r="K273" s="6" t="n"/>
      <c r="L273" s="9">
        <f>IF(OR(G273="",K273=""),"",EDATE(G273,K273))</f>
        <v/>
      </c>
      <c r="M273" s="10">
        <f>IF(L273="","",IF(L273&lt;TODAY(),"Overdue",IF(L273-TODAY()&lt;=30,"Due soon","Current")))</f>
        <v/>
      </c>
      <c r="N273" s="6" t="n"/>
      <c r="O273" s="11">
        <f>IF(OR(B273="",B273&lt;&gt;'Employee record'!$C$7),"",COUNTIF($B$11:B273,'Employee record'!$C$7))</f>
        <v/>
      </c>
    </row>
    <row r="274">
      <c r="A274" s="6" t="n"/>
      <c r="B274" s="6" t="n"/>
      <c r="C274" s="6" t="n"/>
      <c r="D274" s="6" t="n"/>
      <c r="E274" s="6" t="n"/>
      <c r="F274" s="6" t="n"/>
      <c r="G274" s="7" t="n"/>
      <c r="H274" s="8" t="n"/>
      <c r="I274" s="6" t="n"/>
      <c r="J274" s="6" t="n"/>
      <c r="K274" s="6" t="n"/>
      <c r="L274" s="9">
        <f>IF(OR(G274="",K274=""),"",EDATE(G274,K274))</f>
        <v/>
      </c>
      <c r="M274" s="10">
        <f>IF(L274="","",IF(L274&lt;TODAY(),"Overdue",IF(L274-TODAY()&lt;=30,"Due soon","Current")))</f>
        <v/>
      </c>
      <c r="N274" s="6" t="n"/>
      <c r="O274" s="11">
        <f>IF(OR(B274="",B274&lt;&gt;'Employee record'!$C$7),"",COUNTIF($B$11:B274,'Employee record'!$C$7))</f>
        <v/>
      </c>
    </row>
    <row r="275">
      <c r="A275" s="6" t="n"/>
      <c r="B275" s="6" t="n"/>
      <c r="C275" s="6" t="n"/>
      <c r="D275" s="6" t="n"/>
      <c r="E275" s="6" t="n"/>
      <c r="F275" s="6" t="n"/>
      <c r="G275" s="7" t="n"/>
      <c r="H275" s="8" t="n"/>
      <c r="I275" s="6" t="n"/>
      <c r="J275" s="6" t="n"/>
      <c r="K275" s="6" t="n"/>
      <c r="L275" s="9">
        <f>IF(OR(G275="",K275=""),"",EDATE(G275,K275))</f>
        <v/>
      </c>
      <c r="M275" s="10">
        <f>IF(L275="","",IF(L275&lt;TODAY(),"Overdue",IF(L275-TODAY()&lt;=30,"Due soon","Current")))</f>
        <v/>
      </c>
      <c r="N275" s="6" t="n"/>
      <c r="O275" s="11">
        <f>IF(OR(B275="",B275&lt;&gt;'Employee record'!$C$7),"",COUNTIF($B$11:B275,'Employee record'!$C$7))</f>
        <v/>
      </c>
    </row>
    <row r="276">
      <c r="A276" s="6" t="n"/>
      <c r="B276" s="6" t="n"/>
      <c r="C276" s="6" t="n"/>
      <c r="D276" s="6" t="n"/>
      <c r="E276" s="6" t="n"/>
      <c r="F276" s="6" t="n"/>
      <c r="G276" s="7" t="n"/>
      <c r="H276" s="8" t="n"/>
      <c r="I276" s="6" t="n"/>
      <c r="J276" s="6" t="n"/>
      <c r="K276" s="6" t="n"/>
      <c r="L276" s="9">
        <f>IF(OR(G276="",K276=""),"",EDATE(G276,K276))</f>
        <v/>
      </c>
      <c r="M276" s="10">
        <f>IF(L276="","",IF(L276&lt;TODAY(),"Overdue",IF(L276-TODAY()&lt;=30,"Due soon","Current")))</f>
        <v/>
      </c>
      <c r="N276" s="6" t="n"/>
      <c r="O276" s="11">
        <f>IF(OR(B276="",B276&lt;&gt;'Employee record'!$C$7),"",COUNTIF($B$11:B276,'Employee record'!$C$7))</f>
        <v/>
      </c>
    </row>
    <row r="277">
      <c r="A277" s="6" t="n"/>
      <c r="B277" s="6" t="n"/>
      <c r="C277" s="6" t="n"/>
      <c r="D277" s="6" t="n"/>
      <c r="E277" s="6" t="n"/>
      <c r="F277" s="6" t="n"/>
      <c r="G277" s="7" t="n"/>
      <c r="H277" s="8" t="n"/>
      <c r="I277" s="6" t="n"/>
      <c r="J277" s="6" t="n"/>
      <c r="K277" s="6" t="n"/>
      <c r="L277" s="9">
        <f>IF(OR(G277="",K277=""),"",EDATE(G277,K277))</f>
        <v/>
      </c>
      <c r="M277" s="10">
        <f>IF(L277="","",IF(L277&lt;TODAY(),"Overdue",IF(L277-TODAY()&lt;=30,"Due soon","Current")))</f>
        <v/>
      </c>
      <c r="N277" s="6" t="n"/>
      <c r="O277" s="11">
        <f>IF(OR(B277="",B277&lt;&gt;'Employee record'!$C$7),"",COUNTIF($B$11:B277,'Employee record'!$C$7))</f>
        <v/>
      </c>
    </row>
    <row r="278">
      <c r="A278" s="6" t="n"/>
      <c r="B278" s="6" t="n"/>
      <c r="C278" s="6" t="n"/>
      <c r="D278" s="6" t="n"/>
      <c r="E278" s="6" t="n"/>
      <c r="F278" s="6" t="n"/>
      <c r="G278" s="7" t="n"/>
      <c r="H278" s="8" t="n"/>
      <c r="I278" s="6" t="n"/>
      <c r="J278" s="6" t="n"/>
      <c r="K278" s="6" t="n"/>
      <c r="L278" s="9">
        <f>IF(OR(G278="",K278=""),"",EDATE(G278,K278))</f>
        <v/>
      </c>
      <c r="M278" s="10">
        <f>IF(L278="","",IF(L278&lt;TODAY(),"Overdue",IF(L278-TODAY()&lt;=30,"Due soon","Current")))</f>
        <v/>
      </c>
      <c r="N278" s="6" t="n"/>
      <c r="O278" s="11">
        <f>IF(OR(B278="",B278&lt;&gt;'Employee record'!$C$7),"",COUNTIF($B$11:B278,'Employee record'!$C$7))</f>
        <v/>
      </c>
    </row>
    <row r="279">
      <c r="A279" s="6" t="n"/>
      <c r="B279" s="6" t="n"/>
      <c r="C279" s="6" t="n"/>
      <c r="D279" s="6" t="n"/>
      <c r="E279" s="6" t="n"/>
      <c r="F279" s="6" t="n"/>
      <c r="G279" s="7" t="n"/>
      <c r="H279" s="8" t="n"/>
      <c r="I279" s="6" t="n"/>
      <c r="J279" s="6" t="n"/>
      <c r="K279" s="6" t="n"/>
      <c r="L279" s="9">
        <f>IF(OR(G279="",K279=""),"",EDATE(G279,K279))</f>
        <v/>
      </c>
      <c r="M279" s="10">
        <f>IF(L279="","",IF(L279&lt;TODAY(),"Overdue",IF(L279-TODAY()&lt;=30,"Due soon","Current")))</f>
        <v/>
      </c>
      <c r="N279" s="6" t="n"/>
      <c r="O279" s="11">
        <f>IF(OR(B279="",B279&lt;&gt;'Employee record'!$C$7),"",COUNTIF($B$11:B279,'Employee record'!$C$7))</f>
        <v/>
      </c>
    </row>
    <row r="280">
      <c r="A280" s="6" t="n"/>
      <c r="B280" s="6" t="n"/>
      <c r="C280" s="6" t="n"/>
      <c r="D280" s="6" t="n"/>
      <c r="E280" s="6" t="n"/>
      <c r="F280" s="6" t="n"/>
      <c r="G280" s="7" t="n"/>
      <c r="H280" s="8" t="n"/>
      <c r="I280" s="6" t="n"/>
      <c r="J280" s="6" t="n"/>
      <c r="K280" s="6" t="n"/>
      <c r="L280" s="9">
        <f>IF(OR(G280="",K280=""),"",EDATE(G280,K280))</f>
        <v/>
      </c>
      <c r="M280" s="10">
        <f>IF(L280="","",IF(L280&lt;TODAY(),"Overdue",IF(L280-TODAY()&lt;=30,"Due soon","Current")))</f>
        <v/>
      </c>
      <c r="N280" s="6" t="n"/>
      <c r="O280" s="11">
        <f>IF(OR(B280="",B280&lt;&gt;'Employee record'!$C$7),"",COUNTIF($B$11:B280,'Employee record'!$C$7))</f>
        <v/>
      </c>
    </row>
    <row r="281">
      <c r="A281" s="6" t="n"/>
      <c r="B281" s="6" t="n"/>
      <c r="C281" s="6" t="n"/>
      <c r="D281" s="6" t="n"/>
      <c r="E281" s="6" t="n"/>
      <c r="F281" s="6" t="n"/>
      <c r="G281" s="7" t="n"/>
      <c r="H281" s="8" t="n"/>
      <c r="I281" s="6" t="n"/>
      <c r="J281" s="6" t="n"/>
      <c r="K281" s="6" t="n"/>
      <c r="L281" s="9">
        <f>IF(OR(G281="",K281=""),"",EDATE(G281,K281))</f>
        <v/>
      </c>
      <c r="M281" s="10">
        <f>IF(L281="","",IF(L281&lt;TODAY(),"Overdue",IF(L281-TODAY()&lt;=30,"Due soon","Current")))</f>
        <v/>
      </c>
      <c r="N281" s="6" t="n"/>
      <c r="O281" s="11">
        <f>IF(OR(B281="",B281&lt;&gt;'Employee record'!$C$7),"",COUNTIF($B$11:B281,'Employee record'!$C$7))</f>
        <v/>
      </c>
    </row>
    <row r="282">
      <c r="A282" s="6" t="n"/>
      <c r="B282" s="6" t="n"/>
      <c r="C282" s="6" t="n"/>
      <c r="D282" s="6" t="n"/>
      <c r="E282" s="6" t="n"/>
      <c r="F282" s="6" t="n"/>
      <c r="G282" s="7" t="n"/>
      <c r="H282" s="8" t="n"/>
      <c r="I282" s="6" t="n"/>
      <c r="J282" s="6" t="n"/>
      <c r="K282" s="6" t="n"/>
      <c r="L282" s="9">
        <f>IF(OR(G282="",K282=""),"",EDATE(G282,K282))</f>
        <v/>
      </c>
      <c r="M282" s="10">
        <f>IF(L282="","",IF(L282&lt;TODAY(),"Overdue",IF(L282-TODAY()&lt;=30,"Due soon","Current")))</f>
        <v/>
      </c>
      <c r="N282" s="6" t="n"/>
      <c r="O282" s="11">
        <f>IF(OR(B282="",B282&lt;&gt;'Employee record'!$C$7),"",COUNTIF($B$11:B282,'Employee record'!$C$7))</f>
        <v/>
      </c>
    </row>
    <row r="283">
      <c r="A283" s="6" t="n"/>
      <c r="B283" s="6" t="n"/>
      <c r="C283" s="6" t="n"/>
      <c r="D283" s="6" t="n"/>
      <c r="E283" s="6" t="n"/>
      <c r="F283" s="6" t="n"/>
      <c r="G283" s="7" t="n"/>
      <c r="H283" s="8" t="n"/>
      <c r="I283" s="6" t="n"/>
      <c r="J283" s="6" t="n"/>
      <c r="K283" s="6" t="n"/>
      <c r="L283" s="9">
        <f>IF(OR(G283="",K283=""),"",EDATE(G283,K283))</f>
        <v/>
      </c>
      <c r="M283" s="10">
        <f>IF(L283="","",IF(L283&lt;TODAY(),"Overdue",IF(L283-TODAY()&lt;=30,"Due soon","Current")))</f>
        <v/>
      </c>
      <c r="N283" s="6" t="n"/>
      <c r="O283" s="11">
        <f>IF(OR(B283="",B283&lt;&gt;'Employee record'!$C$7),"",COUNTIF($B$11:B283,'Employee record'!$C$7))</f>
        <v/>
      </c>
    </row>
    <row r="284">
      <c r="A284" s="6" t="n"/>
      <c r="B284" s="6" t="n"/>
      <c r="C284" s="6" t="n"/>
      <c r="D284" s="6" t="n"/>
      <c r="E284" s="6" t="n"/>
      <c r="F284" s="6" t="n"/>
      <c r="G284" s="7" t="n"/>
      <c r="H284" s="8" t="n"/>
      <c r="I284" s="6" t="n"/>
      <c r="J284" s="6" t="n"/>
      <c r="K284" s="6" t="n"/>
      <c r="L284" s="9">
        <f>IF(OR(G284="",K284=""),"",EDATE(G284,K284))</f>
        <v/>
      </c>
      <c r="M284" s="10">
        <f>IF(L284="","",IF(L284&lt;TODAY(),"Overdue",IF(L284-TODAY()&lt;=30,"Due soon","Current")))</f>
        <v/>
      </c>
      <c r="N284" s="6" t="n"/>
      <c r="O284" s="11">
        <f>IF(OR(B284="",B284&lt;&gt;'Employee record'!$C$7),"",COUNTIF($B$11:B284,'Employee record'!$C$7))</f>
        <v/>
      </c>
    </row>
    <row r="285">
      <c r="A285" s="6" t="n"/>
      <c r="B285" s="6" t="n"/>
      <c r="C285" s="6" t="n"/>
      <c r="D285" s="6" t="n"/>
      <c r="E285" s="6" t="n"/>
      <c r="F285" s="6" t="n"/>
      <c r="G285" s="7" t="n"/>
      <c r="H285" s="8" t="n"/>
      <c r="I285" s="6" t="n"/>
      <c r="J285" s="6" t="n"/>
      <c r="K285" s="6" t="n"/>
      <c r="L285" s="9">
        <f>IF(OR(G285="",K285=""),"",EDATE(G285,K285))</f>
        <v/>
      </c>
      <c r="M285" s="10">
        <f>IF(L285="","",IF(L285&lt;TODAY(),"Overdue",IF(L285-TODAY()&lt;=30,"Due soon","Current")))</f>
        <v/>
      </c>
      <c r="N285" s="6" t="n"/>
      <c r="O285" s="11">
        <f>IF(OR(B285="",B285&lt;&gt;'Employee record'!$C$7),"",COUNTIF($B$11:B285,'Employee record'!$C$7))</f>
        <v/>
      </c>
    </row>
    <row r="286">
      <c r="A286" s="6" t="n"/>
      <c r="B286" s="6" t="n"/>
      <c r="C286" s="6" t="n"/>
      <c r="D286" s="6" t="n"/>
      <c r="E286" s="6" t="n"/>
      <c r="F286" s="6" t="n"/>
      <c r="G286" s="7" t="n"/>
      <c r="H286" s="8" t="n"/>
      <c r="I286" s="6" t="n"/>
      <c r="J286" s="6" t="n"/>
      <c r="K286" s="6" t="n"/>
      <c r="L286" s="9">
        <f>IF(OR(G286="",K286=""),"",EDATE(G286,K286))</f>
        <v/>
      </c>
      <c r="M286" s="10">
        <f>IF(L286="","",IF(L286&lt;TODAY(),"Overdue",IF(L286-TODAY()&lt;=30,"Due soon","Current")))</f>
        <v/>
      </c>
      <c r="N286" s="6" t="n"/>
      <c r="O286" s="11">
        <f>IF(OR(B286="",B286&lt;&gt;'Employee record'!$C$7),"",COUNTIF($B$11:B286,'Employee record'!$C$7))</f>
        <v/>
      </c>
    </row>
    <row r="287">
      <c r="A287" s="6" t="n"/>
      <c r="B287" s="6" t="n"/>
      <c r="C287" s="6" t="n"/>
      <c r="D287" s="6" t="n"/>
      <c r="E287" s="6" t="n"/>
      <c r="F287" s="6" t="n"/>
      <c r="G287" s="7" t="n"/>
      <c r="H287" s="8" t="n"/>
      <c r="I287" s="6" t="n"/>
      <c r="J287" s="6" t="n"/>
      <c r="K287" s="6" t="n"/>
      <c r="L287" s="9">
        <f>IF(OR(G287="",K287=""),"",EDATE(G287,K287))</f>
        <v/>
      </c>
      <c r="M287" s="10">
        <f>IF(L287="","",IF(L287&lt;TODAY(),"Overdue",IF(L287-TODAY()&lt;=30,"Due soon","Current")))</f>
        <v/>
      </c>
      <c r="N287" s="6" t="n"/>
      <c r="O287" s="11">
        <f>IF(OR(B287="",B287&lt;&gt;'Employee record'!$C$7),"",COUNTIF($B$11:B287,'Employee record'!$C$7))</f>
        <v/>
      </c>
    </row>
    <row r="288">
      <c r="A288" s="6" t="n"/>
      <c r="B288" s="6" t="n"/>
      <c r="C288" s="6" t="n"/>
      <c r="D288" s="6" t="n"/>
      <c r="E288" s="6" t="n"/>
      <c r="F288" s="6" t="n"/>
      <c r="G288" s="7" t="n"/>
      <c r="H288" s="8" t="n"/>
      <c r="I288" s="6" t="n"/>
      <c r="J288" s="6" t="n"/>
      <c r="K288" s="6" t="n"/>
      <c r="L288" s="9">
        <f>IF(OR(G288="",K288=""),"",EDATE(G288,K288))</f>
        <v/>
      </c>
      <c r="M288" s="10">
        <f>IF(L288="","",IF(L288&lt;TODAY(),"Overdue",IF(L288-TODAY()&lt;=30,"Due soon","Current")))</f>
        <v/>
      </c>
      <c r="N288" s="6" t="n"/>
      <c r="O288" s="11">
        <f>IF(OR(B288="",B288&lt;&gt;'Employee record'!$C$7),"",COUNTIF($B$11:B288,'Employee record'!$C$7))</f>
        <v/>
      </c>
    </row>
    <row r="289">
      <c r="A289" s="6" t="n"/>
      <c r="B289" s="6" t="n"/>
      <c r="C289" s="6" t="n"/>
      <c r="D289" s="6" t="n"/>
      <c r="E289" s="6" t="n"/>
      <c r="F289" s="6" t="n"/>
      <c r="G289" s="7" t="n"/>
      <c r="H289" s="8" t="n"/>
      <c r="I289" s="6" t="n"/>
      <c r="J289" s="6" t="n"/>
      <c r="K289" s="6" t="n"/>
      <c r="L289" s="9">
        <f>IF(OR(G289="",K289=""),"",EDATE(G289,K289))</f>
        <v/>
      </c>
      <c r="M289" s="10">
        <f>IF(L289="","",IF(L289&lt;TODAY(),"Overdue",IF(L289-TODAY()&lt;=30,"Due soon","Current")))</f>
        <v/>
      </c>
      <c r="N289" s="6" t="n"/>
      <c r="O289" s="11">
        <f>IF(OR(B289="",B289&lt;&gt;'Employee record'!$C$7),"",COUNTIF($B$11:B289,'Employee record'!$C$7))</f>
        <v/>
      </c>
    </row>
    <row r="290">
      <c r="A290" s="6" t="n"/>
      <c r="B290" s="6" t="n"/>
      <c r="C290" s="6" t="n"/>
      <c r="D290" s="6" t="n"/>
      <c r="E290" s="6" t="n"/>
      <c r="F290" s="6" t="n"/>
      <c r="G290" s="7" t="n"/>
      <c r="H290" s="8" t="n"/>
      <c r="I290" s="6" t="n"/>
      <c r="J290" s="6" t="n"/>
      <c r="K290" s="6" t="n"/>
      <c r="L290" s="9">
        <f>IF(OR(G290="",K290=""),"",EDATE(G290,K290))</f>
        <v/>
      </c>
      <c r="M290" s="10">
        <f>IF(L290="","",IF(L290&lt;TODAY(),"Overdue",IF(L290-TODAY()&lt;=30,"Due soon","Current")))</f>
        <v/>
      </c>
      <c r="N290" s="6" t="n"/>
      <c r="O290" s="11">
        <f>IF(OR(B290="",B290&lt;&gt;'Employee record'!$C$7),"",COUNTIF($B$11:B290,'Employee record'!$C$7))</f>
        <v/>
      </c>
    </row>
    <row r="291">
      <c r="A291" s="6" t="n"/>
      <c r="B291" s="6" t="n"/>
      <c r="C291" s="6" t="n"/>
      <c r="D291" s="6" t="n"/>
      <c r="E291" s="6" t="n"/>
      <c r="F291" s="6" t="n"/>
      <c r="G291" s="7" t="n"/>
      <c r="H291" s="8" t="n"/>
      <c r="I291" s="6" t="n"/>
      <c r="J291" s="6" t="n"/>
      <c r="K291" s="6" t="n"/>
      <c r="L291" s="9">
        <f>IF(OR(G291="",K291=""),"",EDATE(G291,K291))</f>
        <v/>
      </c>
      <c r="M291" s="10">
        <f>IF(L291="","",IF(L291&lt;TODAY(),"Overdue",IF(L291-TODAY()&lt;=30,"Due soon","Current")))</f>
        <v/>
      </c>
      <c r="N291" s="6" t="n"/>
      <c r="O291" s="11">
        <f>IF(OR(B291="",B291&lt;&gt;'Employee record'!$C$7),"",COUNTIF($B$11:B291,'Employee record'!$C$7))</f>
        <v/>
      </c>
    </row>
    <row r="292">
      <c r="A292" s="6" t="n"/>
      <c r="B292" s="6" t="n"/>
      <c r="C292" s="6" t="n"/>
      <c r="D292" s="6" t="n"/>
      <c r="E292" s="6" t="n"/>
      <c r="F292" s="6" t="n"/>
      <c r="G292" s="7" t="n"/>
      <c r="H292" s="8" t="n"/>
      <c r="I292" s="6" t="n"/>
      <c r="J292" s="6" t="n"/>
      <c r="K292" s="6" t="n"/>
      <c r="L292" s="9">
        <f>IF(OR(G292="",K292=""),"",EDATE(G292,K292))</f>
        <v/>
      </c>
      <c r="M292" s="10">
        <f>IF(L292="","",IF(L292&lt;TODAY(),"Overdue",IF(L292-TODAY()&lt;=30,"Due soon","Current")))</f>
        <v/>
      </c>
      <c r="N292" s="6" t="n"/>
      <c r="O292" s="11">
        <f>IF(OR(B292="",B292&lt;&gt;'Employee record'!$C$7),"",COUNTIF($B$11:B292,'Employee record'!$C$7))</f>
        <v/>
      </c>
    </row>
    <row r="293">
      <c r="A293" s="6" t="n"/>
      <c r="B293" s="6" t="n"/>
      <c r="C293" s="6" t="n"/>
      <c r="D293" s="6" t="n"/>
      <c r="E293" s="6" t="n"/>
      <c r="F293" s="6" t="n"/>
      <c r="G293" s="7" t="n"/>
      <c r="H293" s="8" t="n"/>
      <c r="I293" s="6" t="n"/>
      <c r="J293" s="6" t="n"/>
      <c r="K293" s="6" t="n"/>
      <c r="L293" s="9">
        <f>IF(OR(G293="",K293=""),"",EDATE(G293,K293))</f>
        <v/>
      </c>
      <c r="M293" s="10">
        <f>IF(L293="","",IF(L293&lt;TODAY(),"Overdue",IF(L293-TODAY()&lt;=30,"Due soon","Current")))</f>
        <v/>
      </c>
      <c r="N293" s="6" t="n"/>
      <c r="O293" s="11">
        <f>IF(OR(B293="",B293&lt;&gt;'Employee record'!$C$7),"",COUNTIF($B$11:B293,'Employee record'!$C$7))</f>
        <v/>
      </c>
    </row>
    <row r="294">
      <c r="A294" s="6" t="n"/>
      <c r="B294" s="6" t="n"/>
      <c r="C294" s="6" t="n"/>
      <c r="D294" s="6" t="n"/>
      <c r="E294" s="6" t="n"/>
      <c r="F294" s="6" t="n"/>
      <c r="G294" s="7" t="n"/>
      <c r="H294" s="8" t="n"/>
      <c r="I294" s="6" t="n"/>
      <c r="J294" s="6" t="n"/>
      <c r="K294" s="6" t="n"/>
      <c r="L294" s="9">
        <f>IF(OR(G294="",K294=""),"",EDATE(G294,K294))</f>
        <v/>
      </c>
      <c r="M294" s="10">
        <f>IF(L294="","",IF(L294&lt;TODAY(),"Overdue",IF(L294-TODAY()&lt;=30,"Due soon","Current")))</f>
        <v/>
      </c>
      <c r="N294" s="6" t="n"/>
      <c r="O294" s="11">
        <f>IF(OR(B294="",B294&lt;&gt;'Employee record'!$C$7),"",COUNTIF($B$11:B294,'Employee record'!$C$7))</f>
        <v/>
      </c>
    </row>
    <row r="295">
      <c r="A295" s="6" t="n"/>
      <c r="B295" s="6" t="n"/>
      <c r="C295" s="6" t="n"/>
      <c r="D295" s="6" t="n"/>
      <c r="E295" s="6" t="n"/>
      <c r="F295" s="6" t="n"/>
      <c r="G295" s="7" t="n"/>
      <c r="H295" s="8" t="n"/>
      <c r="I295" s="6" t="n"/>
      <c r="J295" s="6" t="n"/>
      <c r="K295" s="6" t="n"/>
      <c r="L295" s="9">
        <f>IF(OR(G295="",K295=""),"",EDATE(G295,K295))</f>
        <v/>
      </c>
      <c r="M295" s="10">
        <f>IF(L295="","",IF(L295&lt;TODAY(),"Overdue",IF(L295-TODAY()&lt;=30,"Due soon","Current")))</f>
        <v/>
      </c>
      <c r="N295" s="6" t="n"/>
      <c r="O295" s="11">
        <f>IF(OR(B295="",B295&lt;&gt;'Employee record'!$C$7),"",COUNTIF($B$11:B295,'Employee record'!$C$7))</f>
        <v/>
      </c>
    </row>
    <row r="296">
      <c r="A296" s="6" t="n"/>
      <c r="B296" s="6" t="n"/>
      <c r="C296" s="6" t="n"/>
      <c r="D296" s="6" t="n"/>
      <c r="E296" s="6" t="n"/>
      <c r="F296" s="6" t="n"/>
      <c r="G296" s="7" t="n"/>
      <c r="H296" s="8" t="n"/>
      <c r="I296" s="6" t="n"/>
      <c r="J296" s="6" t="n"/>
      <c r="K296" s="6" t="n"/>
      <c r="L296" s="9">
        <f>IF(OR(G296="",K296=""),"",EDATE(G296,K296))</f>
        <v/>
      </c>
      <c r="M296" s="10">
        <f>IF(L296="","",IF(L296&lt;TODAY(),"Overdue",IF(L296-TODAY()&lt;=30,"Due soon","Current")))</f>
        <v/>
      </c>
      <c r="N296" s="6" t="n"/>
      <c r="O296" s="11">
        <f>IF(OR(B296="",B296&lt;&gt;'Employee record'!$C$7),"",COUNTIF($B$11:B296,'Employee record'!$C$7))</f>
        <v/>
      </c>
    </row>
    <row r="297">
      <c r="A297" s="6" t="n"/>
      <c r="B297" s="6" t="n"/>
      <c r="C297" s="6" t="n"/>
      <c r="D297" s="6" t="n"/>
      <c r="E297" s="6" t="n"/>
      <c r="F297" s="6" t="n"/>
      <c r="G297" s="7" t="n"/>
      <c r="H297" s="8" t="n"/>
      <c r="I297" s="6" t="n"/>
      <c r="J297" s="6" t="n"/>
      <c r="K297" s="6" t="n"/>
      <c r="L297" s="9">
        <f>IF(OR(G297="",K297=""),"",EDATE(G297,K297))</f>
        <v/>
      </c>
      <c r="M297" s="10">
        <f>IF(L297="","",IF(L297&lt;TODAY(),"Overdue",IF(L297-TODAY()&lt;=30,"Due soon","Current")))</f>
        <v/>
      </c>
      <c r="N297" s="6" t="n"/>
      <c r="O297" s="11">
        <f>IF(OR(B297="",B297&lt;&gt;'Employee record'!$C$7),"",COUNTIF($B$11:B297,'Employee record'!$C$7))</f>
        <v/>
      </c>
    </row>
    <row r="298">
      <c r="A298" s="6" t="n"/>
      <c r="B298" s="6" t="n"/>
      <c r="C298" s="6" t="n"/>
      <c r="D298" s="6" t="n"/>
      <c r="E298" s="6" t="n"/>
      <c r="F298" s="6" t="n"/>
      <c r="G298" s="7" t="n"/>
      <c r="H298" s="8" t="n"/>
      <c r="I298" s="6" t="n"/>
      <c r="J298" s="6" t="n"/>
      <c r="K298" s="6" t="n"/>
      <c r="L298" s="9">
        <f>IF(OR(G298="",K298=""),"",EDATE(G298,K298))</f>
        <v/>
      </c>
      <c r="M298" s="10">
        <f>IF(L298="","",IF(L298&lt;TODAY(),"Overdue",IF(L298-TODAY()&lt;=30,"Due soon","Current")))</f>
        <v/>
      </c>
      <c r="N298" s="6" t="n"/>
      <c r="O298" s="11">
        <f>IF(OR(B298="",B298&lt;&gt;'Employee record'!$C$7),"",COUNTIF($B$11:B298,'Employee record'!$C$7))</f>
        <v/>
      </c>
    </row>
    <row r="299">
      <c r="A299" s="6" t="n"/>
      <c r="B299" s="6" t="n"/>
      <c r="C299" s="6" t="n"/>
      <c r="D299" s="6" t="n"/>
      <c r="E299" s="6" t="n"/>
      <c r="F299" s="6" t="n"/>
      <c r="G299" s="7" t="n"/>
      <c r="H299" s="8" t="n"/>
      <c r="I299" s="6" t="n"/>
      <c r="J299" s="6" t="n"/>
      <c r="K299" s="6" t="n"/>
      <c r="L299" s="9">
        <f>IF(OR(G299="",K299=""),"",EDATE(G299,K299))</f>
        <v/>
      </c>
      <c r="M299" s="10">
        <f>IF(L299="","",IF(L299&lt;TODAY(),"Overdue",IF(L299-TODAY()&lt;=30,"Due soon","Current")))</f>
        <v/>
      </c>
      <c r="N299" s="6" t="n"/>
      <c r="O299" s="11">
        <f>IF(OR(B299="",B299&lt;&gt;'Employee record'!$C$7),"",COUNTIF($B$11:B299,'Employee record'!$C$7))</f>
        <v/>
      </c>
    </row>
    <row r="300">
      <c r="A300" s="6" t="n"/>
      <c r="B300" s="6" t="n"/>
      <c r="C300" s="6" t="n"/>
      <c r="D300" s="6" t="n"/>
      <c r="E300" s="6" t="n"/>
      <c r="F300" s="6" t="n"/>
      <c r="G300" s="7" t="n"/>
      <c r="H300" s="8" t="n"/>
      <c r="I300" s="6" t="n"/>
      <c r="J300" s="6" t="n"/>
      <c r="K300" s="6" t="n"/>
      <c r="L300" s="9">
        <f>IF(OR(G300="",K300=""),"",EDATE(G300,K300))</f>
        <v/>
      </c>
      <c r="M300" s="10">
        <f>IF(L300="","",IF(L300&lt;TODAY(),"Overdue",IF(L300-TODAY()&lt;=30,"Due soon","Current")))</f>
        <v/>
      </c>
      <c r="N300" s="6" t="n"/>
      <c r="O300" s="11">
        <f>IF(OR(B300="",B300&lt;&gt;'Employee record'!$C$7),"",COUNTIF($B$11:B300,'Employee record'!$C$7))</f>
        <v/>
      </c>
    </row>
    <row r="301">
      <c r="A301" s="6" t="n"/>
      <c r="B301" s="6" t="n"/>
      <c r="C301" s="6" t="n"/>
      <c r="D301" s="6" t="n"/>
      <c r="E301" s="6" t="n"/>
      <c r="F301" s="6" t="n"/>
      <c r="G301" s="7" t="n"/>
      <c r="H301" s="8" t="n"/>
      <c r="I301" s="6" t="n"/>
      <c r="J301" s="6" t="n"/>
      <c r="K301" s="6" t="n"/>
      <c r="L301" s="9">
        <f>IF(OR(G301="",K301=""),"",EDATE(G301,K301))</f>
        <v/>
      </c>
      <c r="M301" s="10">
        <f>IF(L301="","",IF(L301&lt;TODAY(),"Overdue",IF(L301-TODAY()&lt;=30,"Due soon","Current")))</f>
        <v/>
      </c>
      <c r="N301" s="6" t="n"/>
      <c r="O301" s="11">
        <f>IF(OR(B301="",B301&lt;&gt;'Employee record'!$C$7),"",COUNTIF($B$11:B301,'Employee record'!$C$7))</f>
        <v/>
      </c>
    </row>
    <row r="302">
      <c r="A302" s="6" t="n"/>
      <c r="B302" s="6" t="n"/>
      <c r="C302" s="6" t="n"/>
      <c r="D302" s="6" t="n"/>
      <c r="E302" s="6" t="n"/>
      <c r="F302" s="6" t="n"/>
      <c r="G302" s="7" t="n"/>
      <c r="H302" s="8" t="n"/>
      <c r="I302" s="6" t="n"/>
      <c r="J302" s="6" t="n"/>
      <c r="K302" s="6" t="n"/>
      <c r="L302" s="9">
        <f>IF(OR(G302="",K302=""),"",EDATE(G302,K302))</f>
        <v/>
      </c>
      <c r="M302" s="10">
        <f>IF(L302="","",IF(L302&lt;TODAY(),"Overdue",IF(L302-TODAY()&lt;=30,"Due soon","Current")))</f>
        <v/>
      </c>
      <c r="N302" s="6" t="n"/>
      <c r="O302" s="11">
        <f>IF(OR(B302="",B302&lt;&gt;'Employee record'!$C$7),"",COUNTIF($B$11:B302,'Employee record'!$C$7))</f>
        <v/>
      </c>
    </row>
    <row r="303">
      <c r="A303" s="6" t="n"/>
      <c r="B303" s="6" t="n"/>
      <c r="C303" s="6" t="n"/>
      <c r="D303" s="6" t="n"/>
      <c r="E303" s="6" t="n"/>
      <c r="F303" s="6" t="n"/>
      <c r="G303" s="7" t="n"/>
      <c r="H303" s="8" t="n"/>
      <c r="I303" s="6" t="n"/>
      <c r="J303" s="6" t="n"/>
      <c r="K303" s="6" t="n"/>
      <c r="L303" s="9">
        <f>IF(OR(G303="",K303=""),"",EDATE(G303,K303))</f>
        <v/>
      </c>
      <c r="M303" s="10">
        <f>IF(L303="","",IF(L303&lt;TODAY(),"Overdue",IF(L303-TODAY()&lt;=30,"Due soon","Current")))</f>
        <v/>
      </c>
      <c r="N303" s="6" t="n"/>
      <c r="O303" s="11">
        <f>IF(OR(B303="",B303&lt;&gt;'Employee record'!$C$7),"",COUNTIF($B$11:B303,'Employee record'!$C$7))</f>
        <v/>
      </c>
    </row>
    <row r="304">
      <c r="A304" s="6" t="n"/>
      <c r="B304" s="6" t="n"/>
      <c r="C304" s="6" t="n"/>
      <c r="D304" s="6" t="n"/>
      <c r="E304" s="6" t="n"/>
      <c r="F304" s="6" t="n"/>
      <c r="G304" s="7" t="n"/>
      <c r="H304" s="8" t="n"/>
      <c r="I304" s="6" t="n"/>
      <c r="J304" s="6" t="n"/>
      <c r="K304" s="6" t="n"/>
      <c r="L304" s="9">
        <f>IF(OR(G304="",K304=""),"",EDATE(G304,K304))</f>
        <v/>
      </c>
      <c r="M304" s="10">
        <f>IF(L304="","",IF(L304&lt;TODAY(),"Overdue",IF(L304-TODAY()&lt;=30,"Due soon","Current")))</f>
        <v/>
      </c>
      <c r="N304" s="6" t="n"/>
      <c r="O304" s="11">
        <f>IF(OR(B304="",B304&lt;&gt;'Employee record'!$C$7),"",COUNTIF($B$11:B304,'Employee record'!$C$7))</f>
        <v/>
      </c>
    </row>
    <row r="305">
      <c r="A305" s="6" t="n"/>
      <c r="B305" s="6" t="n"/>
      <c r="C305" s="6" t="n"/>
      <c r="D305" s="6" t="n"/>
      <c r="E305" s="6" t="n"/>
      <c r="F305" s="6" t="n"/>
      <c r="G305" s="7" t="n"/>
      <c r="H305" s="8" t="n"/>
      <c r="I305" s="6" t="n"/>
      <c r="J305" s="6" t="n"/>
      <c r="K305" s="6" t="n"/>
      <c r="L305" s="9">
        <f>IF(OR(G305="",K305=""),"",EDATE(G305,K305))</f>
        <v/>
      </c>
      <c r="M305" s="10">
        <f>IF(L305="","",IF(L305&lt;TODAY(),"Overdue",IF(L305-TODAY()&lt;=30,"Due soon","Current")))</f>
        <v/>
      </c>
      <c r="N305" s="6" t="n"/>
      <c r="O305" s="11">
        <f>IF(OR(B305="",B305&lt;&gt;'Employee record'!$C$7),"",COUNTIF($B$11:B305,'Employee record'!$C$7))</f>
        <v/>
      </c>
    </row>
    <row r="306">
      <c r="A306" s="6" t="n"/>
      <c r="B306" s="6" t="n"/>
      <c r="C306" s="6" t="n"/>
      <c r="D306" s="6" t="n"/>
      <c r="E306" s="6" t="n"/>
      <c r="F306" s="6" t="n"/>
      <c r="G306" s="7" t="n"/>
      <c r="H306" s="8" t="n"/>
      <c r="I306" s="6" t="n"/>
      <c r="J306" s="6" t="n"/>
      <c r="K306" s="6" t="n"/>
      <c r="L306" s="9">
        <f>IF(OR(G306="",K306=""),"",EDATE(G306,K306))</f>
        <v/>
      </c>
      <c r="M306" s="10">
        <f>IF(L306="","",IF(L306&lt;TODAY(),"Overdue",IF(L306-TODAY()&lt;=30,"Due soon","Current")))</f>
        <v/>
      </c>
      <c r="N306" s="6" t="n"/>
      <c r="O306" s="11">
        <f>IF(OR(B306="",B306&lt;&gt;'Employee record'!$C$7),"",COUNTIF($B$11:B306,'Employee record'!$C$7))</f>
        <v/>
      </c>
    </row>
    <row r="307">
      <c r="A307" s="6" t="n"/>
      <c r="B307" s="6" t="n"/>
      <c r="C307" s="6" t="n"/>
      <c r="D307" s="6" t="n"/>
      <c r="E307" s="6" t="n"/>
      <c r="F307" s="6" t="n"/>
      <c r="G307" s="7" t="n"/>
      <c r="H307" s="8" t="n"/>
      <c r="I307" s="6" t="n"/>
      <c r="J307" s="6" t="n"/>
      <c r="K307" s="6" t="n"/>
      <c r="L307" s="9">
        <f>IF(OR(G307="",K307=""),"",EDATE(G307,K307))</f>
        <v/>
      </c>
      <c r="M307" s="10">
        <f>IF(L307="","",IF(L307&lt;TODAY(),"Overdue",IF(L307-TODAY()&lt;=30,"Due soon","Current")))</f>
        <v/>
      </c>
      <c r="N307" s="6" t="n"/>
      <c r="O307" s="11">
        <f>IF(OR(B307="",B307&lt;&gt;'Employee record'!$C$7),"",COUNTIF($B$11:B307,'Employee record'!$C$7))</f>
        <v/>
      </c>
    </row>
    <row r="308">
      <c r="A308" s="6" t="n"/>
      <c r="B308" s="6" t="n"/>
      <c r="C308" s="6" t="n"/>
      <c r="D308" s="6" t="n"/>
      <c r="E308" s="6" t="n"/>
      <c r="F308" s="6" t="n"/>
      <c r="G308" s="7" t="n"/>
      <c r="H308" s="8" t="n"/>
      <c r="I308" s="6" t="n"/>
      <c r="J308" s="6" t="n"/>
      <c r="K308" s="6" t="n"/>
      <c r="L308" s="9">
        <f>IF(OR(G308="",K308=""),"",EDATE(G308,K308))</f>
        <v/>
      </c>
      <c r="M308" s="10">
        <f>IF(L308="","",IF(L308&lt;TODAY(),"Overdue",IF(L308-TODAY()&lt;=30,"Due soon","Current")))</f>
        <v/>
      </c>
      <c r="N308" s="6" t="n"/>
      <c r="O308" s="11">
        <f>IF(OR(B308="",B308&lt;&gt;'Employee record'!$C$7),"",COUNTIF($B$11:B308,'Employee record'!$C$7))</f>
        <v/>
      </c>
    </row>
    <row r="309">
      <c r="A309" s="6" t="n"/>
      <c r="B309" s="6" t="n"/>
      <c r="C309" s="6" t="n"/>
      <c r="D309" s="6" t="n"/>
      <c r="E309" s="6" t="n"/>
      <c r="F309" s="6" t="n"/>
      <c r="G309" s="7" t="n"/>
      <c r="H309" s="8" t="n"/>
      <c r="I309" s="6" t="n"/>
      <c r="J309" s="6" t="n"/>
      <c r="K309" s="6" t="n"/>
      <c r="L309" s="9">
        <f>IF(OR(G309="",K309=""),"",EDATE(G309,K309))</f>
        <v/>
      </c>
      <c r="M309" s="10">
        <f>IF(L309="","",IF(L309&lt;TODAY(),"Overdue",IF(L309-TODAY()&lt;=30,"Due soon","Current")))</f>
        <v/>
      </c>
      <c r="N309" s="6" t="n"/>
      <c r="O309" s="11">
        <f>IF(OR(B309="",B309&lt;&gt;'Employee record'!$C$7),"",COUNTIF($B$11:B309,'Employee record'!$C$7))</f>
        <v/>
      </c>
    </row>
    <row r="310">
      <c r="A310" s="6" t="n"/>
      <c r="B310" s="6" t="n"/>
      <c r="C310" s="6" t="n"/>
      <c r="D310" s="6" t="n"/>
      <c r="E310" s="6" t="n"/>
      <c r="F310" s="6" t="n"/>
      <c r="G310" s="7" t="n"/>
      <c r="H310" s="8" t="n"/>
      <c r="I310" s="6" t="n"/>
      <c r="J310" s="6" t="n"/>
      <c r="K310" s="6" t="n"/>
      <c r="L310" s="9">
        <f>IF(OR(G310="",K310=""),"",EDATE(G310,K310))</f>
        <v/>
      </c>
      <c r="M310" s="10">
        <f>IF(L310="","",IF(L310&lt;TODAY(),"Overdue",IF(L310-TODAY()&lt;=30,"Due soon","Current")))</f>
        <v/>
      </c>
      <c r="N310" s="6" t="n"/>
      <c r="O310" s="11">
        <f>IF(OR(B310="",B310&lt;&gt;'Employee record'!$C$7),"",COUNTIF($B$11:B310,'Employee record'!$C$7))</f>
        <v/>
      </c>
    </row>
  </sheetData>
  <conditionalFormatting sqref="M11:M310">
    <cfRule type="cellIs" priority="1" operator="equal" dxfId="0">
      <formula>"Overdue"</formula>
    </cfRule>
    <cfRule type="cellIs" priority="2" operator="equal" dxfId="1">
      <formula>"Due soon"</formula>
    </cfRule>
    <cfRule type="cellIs" priority="3" operator="equal" dxfId="2">
      <formula>"Current"</formula>
    </cfRule>
  </conditionalFormatting>
  <dataValidations count="5">
    <dataValidation sqref="E11:E310" showDropDown="0" showInputMessage="0" showErrorMessage="1" allowBlank="1" type="list">
      <formula1>"Orientation,On-the-job,Classroom,Online course,Certification,Safety briefing,Other"</formula1>
    </dataValidation>
    <dataValidation sqref="I11:I310" showDropDown="0" showInputMessage="0" showErrorMessage="1" allowBlank="1" type="list">
      <formula1>"Completed,Passed,Attended,Needs follow-up,Not completed"</formula1>
    </dataValidation>
    <dataValidation sqref="G11:G310" showDropDown="0" showInputMessage="0" showErrorMessage="1" allowBlank="1" errorTitle="Date completed" error="Enter a date, for example 10/20/2026." type="date" operator="greaterThan">
      <formula1>DATE(1990,1,1)</formula1>
    </dataValidation>
    <dataValidation sqref="K11:K310" showDropDown="0" showInputMessage="0" showErrorMessage="1" allowBlank="1" errorTitle="Repeat every" error="Enter a whole number of months between 1 and 120, or leave blank." type="whole" operator="between">
      <formula1>1</formula1>
      <formula2>120</formula2>
    </dataValidation>
    <dataValidation sqref="H11:H310" showDropDown="0" showInputMessage="0" showErrorMessage="1" allowBlank="1" type="decimal" operator="between">
      <formula1>0</formula1>
      <formula2>1000</formula2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2:K67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15" customWidth="1" min="2" max="2"/>
    <col width="30" customWidth="1" min="3" max="3"/>
    <col width="15" customWidth="1" min="4" max="4"/>
    <col width="20" customWidth="1" min="5" max="5"/>
    <col width="8" customWidth="1" min="6" max="6"/>
    <col width="15" customWidth="1" min="7" max="7"/>
    <col width="24" customWidth="1" min="8" max="8"/>
    <col width="14" customWidth="1" min="9" max="9"/>
    <col width="12" customWidth="1" min="10" max="10"/>
    <col hidden="1" width="6" customWidth="1" min="11" max="11"/>
  </cols>
  <sheetData>
    <row r="2">
      <c r="A2" s="1" t="inlineStr">
        <is>
          <t>Training record for one employee</t>
        </is>
      </c>
    </row>
    <row r="4">
      <c r="A4" s="2" t="inlineStr">
        <is>
          <t>Type an employee ID in the yellow cell. This sheet lists that employee's rows from the Training log.</t>
        </is>
      </c>
    </row>
    <row r="5">
      <c r="A5" s="2" t="inlineStr">
        <is>
          <t>Print it (landscape, fit to one page wide) for the employee file or a manager review. It shows up to 50 lines.</t>
        </is>
      </c>
    </row>
    <row r="7">
      <c r="B7" s="3" t="inlineStr">
        <is>
          <t>Employee ID</t>
        </is>
      </c>
      <c r="C7" s="12" t="n"/>
    </row>
    <row r="8">
      <c r="B8" s="3" t="inlineStr">
        <is>
          <t>Employee name</t>
        </is>
      </c>
      <c r="C8" s="13">
        <f>IF(C7="","",IFERROR(INDEX('Training log'!$A$11:$A$310,MATCH(C7,'Training log'!$B$11:$B$310,0)),"ID not found in Training log"))</f>
        <v/>
      </c>
    </row>
    <row r="9">
      <c r="B9" s="3" t="inlineStr">
        <is>
          <t>Role or location</t>
        </is>
      </c>
      <c r="C9" s="13">
        <f>IF(C7="","",IFERROR(INDEX('Training log'!$C$11:$C$310,MATCH(C7,'Training log'!$B$11:$B$310,0)),""))</f>
        <v/>
      </c>
    </row>
    <row r="10">
      <c r="B10" s="3" t="inlineStr">
        <is>
          <t>Training lines</t>
        </is>
      </c>
      <c r="C10" s="14">
        <f>IF(C7="","",COUNTIF('Training log'!$B$11:$B$310,C7))</f>
        <v/>
      </c>
    </row>
    <row r="11">
      <c r="B11" s="3" t="inlineStr">
        <is>
          <t>Overdue</t>
        </is>
      </c>
      <c r="C11" s="14">
        <f>IF(C7="","",COUNTIFS('Training log'!$B$11:$B$310,C7,'Training log'!$M$11:$M$310,"Overdue"))</f>
        <v/>
      </c>
    </row>
    <row r="13" ht="34" customHeight="1">
      <c r="A13" s="5" t="inlineStr">
        <is>
          <t>#</t>
        </is>
      </c>
      <c r="B13" s="5" t="inlineStr">
        <is>
          <t>Date completed</t>
        </is>
      </c>
      <c r="C13" s="5" t="inlineStr">
        <is>
          <t>Training topic</t>
        </is>
      </c>
      <c r="D13" s="5" t="inlineStr">
        <is>
          <t>Type</t>
        </is>
      </c>
      <c r="E13" s="5" t="inlineStr">
        <is>
          <t>Trainer or provider</t>
        </is>
      </c>
      <c r="F13" s="5" t="inlineStr">
        <is>
          <t>Hours</t>
        </is>
      </c>
      <c r="G13" s="5" t="inlineStr">
        <is>
          <t>Result</t>
        </is>
      </c>
      <c r="H13" s="5" t="inlineStr">
        <is>
          <t>Evidence location</t>
        </is>
      </c>
      <c r="I13" s="5" t="inlineStr">
        <is>
          <t>Next due</t>
        </is>
      </c>
      <c r="J13" s="5" t="inlineStr">
        <is>
          <t>Status</t>
        </is>
      </c>
    </row>
    <row r="14">
      <c r="A14" s="15" t="n">
        <v>1</v>
      </c>
      <c r="B14" s="16">
        <f>IF($K14="","",IF(INDEX('Training log'!$G$11:$G$310,$K14)="","",INDEX('Training log'!$G$11:$G$310,$K14)))</f>
        <v/>
      </c>
      <c r="C14" s="17">
        <f>IF($K14="","",IF(INDEX('Training log'!$D$11:$D$310,$K14)="","",INDEX('Training log'!$D$11:$D$310,$K14)))</f>
        <v/>
      </c>
      <c r="D14" s="17">
        <f>IF($K14="","",IF(INDEX('Training log'!$E$11:$E$310,$K14)="","",INDEX('Training log'!$E$11:$E$310,$K14)))</f>
        <v/>
      </c>
      <c r="E14" s="17">
        <f>IF($K14="","",IF(INDEX('Training log'!$F$11:$F$310,$K14)="","",INDEX('Training log'!$F$11:$F$310,$K14)))</f>
        <v/>
      </c>
      <c r="F14" s="18">
        <f>IF($K14="","",IF(INDEX('Training log'!$H$11:$H$310,$K14)="","",INDEX('Training log'!$H$11:$H$310,$K14)))</f>
        <v/>
      </c>
      <c r="G14" s="17">
        <f>IF($K14="","",IF(INDEX('Training log'!$I$11:$I$310,$K14)="","",INDEX('Training log'!$I$11:$I$310,$K14)))</f>
        <v/>
      </c>
      <c r="H14" s="17">
        <f>IF($K14="","",IF(INDEX('Training log'!$J$11:$J$310,$K14)="","",INDEX('Training log'!$J$11:$J$310,$K14)))</f>
        <v/>
      </c>
      <c r="I14" s="16">
        <f>IF($K14="","",IF(INDEX('Training log'!$L$11:$L$310,$K14)="","",INDEX('Training log'!$L$11:$L$310,$K14)))</f>
        <v/>
      </c>
      <c r="J14" s="17">
        <f>IF($K14="","",IF(INDEX('Training log'!$M$11:$M$310,$K14)="","",INDEX('Training log'!$M$11:$M$310,$K14)))</f>
        <v/>
      </c>
      <c r="K14" s="11">
        <f>IF($C$7="","",IFERROR(MATCH(A14,'Training log'!$O$11:$O$310,0),""))</f>
        <v/>
      </c>
    </row>
    <row r="15">
      <c r="A15" s="15" t="n">
        <v>2</v>
      </c>
      <c r="B15" s="19">
        <f>IF($K15="","",IF(INDEX('Training log'!$G$11:$G$310,$K15)="","",INDEX('Training log'!$G$11:$G$310,$K15)))</f>
        <v/>
      </c>
      <c r="C15" s="20">
        <f>IF($K15="","",IF(INDEX('Training log'!$D$11:$D$310,$K15)="","",INDEX('Training log'!$D$11:$D$310,$K15)))</f>
        <v/>
      </c>
      <c r="D15" s="20">
        <f>IF($K15="","",IF(INDEX('Training log'!$E$11:$E$310,$K15)="","",INDEX('Training log'!$E$11:$E$310,$K15)))</f>
        <v/>
      </c>
      <c r="E15" s="20">
        <f>IF($K15="","",IF(INDEX('Training log'!$F$11:$F$310,$K15)="","",INDEX('Training log'!$F$11:$F$310,$K15)))</f>
        <v/>
      </c>
      <c r="F15" s="21">
        <f>IF($K15="","",IF(INDEX('Training log'!$H$11:$H$310,$K15)="","",INDEX('Training log'!$H$11:$H$310,$K15)))</f>
        <v/>
      </c>
      <c r="G15" s="20">
        <f>IF($K15="","",IF(INDEX('Training log'!$I$11:$I$310,$K15)="","",INDEX('Training log'!$I$11:$I$310,$K15)))</f>
        <v/>
      </c>
      <c r="H15" s="20">
        <f>IF($K15="","",IF(INDEX('Training log'!$J$11:$J$310,$K15)="","",INDEX('Training log'!$J$11:$J$310,$K15)))</f>
        <v/>
      </c>
      <c r="I15" s="19">
        <f>IF($K15="","",IF(INDEX('Training log'!$L$11:$L$310,$K15)="","",INDEX('Training log'!$L$11:$L$310,$K15)))</f>
        <v/>
      </c>
      <c r="J15" s="20">
        <f>IF($K15="","",IF(INDEX('Training log'!$M$11:$M$310,$K15)="","",INDEX('Training log'!$M$11:$M$310,$K15)))</f>
        <v/>
      </c>
      <c r="K15" s="11">
        <f>IF($C$7="","",IFERROR(MATCH(A15,'Training log'!$O$11:$O$310,0),""))</f>
        <v/>
      </c>
    </row>
    <row r="16">
      <c r="A16" s="15" t="n">
        <v>3</v>
      </c>
      <c r="B16" s="16">
        <f>IF($K16="","",IF(INDEX('Training log'!$G$11:$G$310,$K16)="","",INDEX('Training log'!$G$11:$G$310,$K16)))</f>
        <v/>
      </c>
      <c r="C16" s="17">
        <f>IF($K16="","",IF(INDEX('Training log'!$D$11:$D$310,$K16)="","",INDEX('Training log'!$D$11:$D$310,$K16)))</f>
        <v/>
      </c>
      <c r="D16" s="17">
        <f>IF($K16="","",IF(INDEX('Training log'!$E$11:$E$310,$K16)="","",INDEX('Training log'!$E$11:$E$310,$K16)))</f>
        <v/>
      </c>
      <c r="E16" s="17">
        <f>IF($K16="","",IF(INDEX('Training log'!$F$11:$F$310,$K16)="","",INDEX('Training log'!$F$11:$F$310,$K16)))</f>
        <v/>
      </c>
      <c r="F16" s="18">
        <f>IF($K16="","",IF(INDEX('Training log'!$H$11:$H$310,$K16)="","",INDEX('Training log'!$H$11:$H$310,$K16)))</f>
        <v/>
      </c>
      <c r="G16" s="17">
        <f>IF($K16="","",IF(INDEX('Training log'!$I$11:$I$310,$K16)="","",INDEX('Training log'!$I$11:$I$310,$K16)))</f>
        <v/>
      </c>
      <c r="H16" s="17">
        <f>IF($K16="","",IF(INDEX('Training log'!$J$11:$J$310,$K16)="","",INDEX('Training log'!$J$11:$J$310,$K16)))</f>
        <v/>
      </c>
      <c r="I16" s="16">
        <f>IF($K16="","",IF(INDEX('Training log'!$L$11:$L$310,$K16)="","",INDEX('Training log'!$L$11:$L$310,$K16)))</f>
        <v/>
      </c>
      <c r="J16" s="17">
        <f>IF($K16="","",IF(INDEX('Training log'!$M$11:$M$310,$K16)="","",INDEX('Training log'!$M$11:$M$310,$K16)))</f>
        <v/>
      </c>
      <c r="K16" s="11">
        <f>IF($C$7="","",IFERROR(MATCH(A16,'Training log'!$O$11:$O$310,0),""))</f>
        <v/>
      </c>
    </row>
    <row r="17">
      <c r="A17" s="15" t="n">
        <v>4</v>
      </c>
      <c r="B17" s="19">
        <f>IF($K17="","",IF(INDEX('Training log'!$G$11:$G$310,$K17)="","",INDEX('Training log'!$G$11:$G$310,$K17)))</f>
        <v/>
      </c>
      <c r="C17" s="20">
        <f>IF($K17="","",IF(INDEX('Training log'!$D$11:$D$310,$K17)="","",INDEX('Training log'!$D$11:$D$310,$K17)))</f>
        <v/>
      </c>
      <c r="D17" s="20">
        <f>IF($K17="","",IF(INDEX('Training log'!$E$11:$E$310,$K17)="","",INDEX('Training log'!$E$11:$E$310,$K17)))</f>
        <v/>
      </c>
      <c r="E17" s="20">
        <f>IF($K17="","",IF(INDEX('Training log'!$F$11:$F$310,$K17)="","",INDEX('Training log'!$F$11:$F$310,$K17)))</f>
        <v/>
      </c>
      <c r="F17" s="21">
        <f>IF($K17="","",IF(INDEX('Training log'!$H$11:$H$310,$K17)="","",INDEX('Training log'!$H$11:$H$310,$K17)))</f>
        <v/>
      </c>
      <c r="G17" s="20">
        <f>IF($K17="","",IF(INDEX('Training log'!$I$11:$I$310,$K17)="","",INDEX('Training log'!$I$11:$I$310,$K17)))</f>
        <v/>
      </c>
      <c r="H17" s="20">
        <f>IF($K17="","",IF(INDEX('Training log'!$J$11:$J$310,$K17)="","",INDEX('Training log'!$J$11:$J$310,$K17)))</f>
        <v/>
      </c>
      <c r="I17" s="19">
        <f>IF($K17="","",IF(INDEX('Training log'!$L$11:$L$310,$K17)="","",INDEX('Training log'!$L$11:$L$310,$K17)))</f>
        <v/>
      </c>
      <c r="J17" s="20">
        <f>IF($K17="","",IF(INDEX('Training log'!$M$11:$M$310,$K17)="","",INDEX('Training log'!$M$11:$M$310,$K17)))</f>
        <v/>
      </c>
      <c r="K17" s="11">
        <f>IF($C$7="","",IFERROR(MATCH(A17,'Training log'!$O$11:$O$310,0),""))</f>
        <v/>
      </c>
    </row>
    <row r="18">
      <c r="A18" s="15" t="n">
        <v>5</v>
      </c>
      <c r="B18" s="16">
        <f>IF($K18="","",IF(INDEX('Training log'!$G$11:$G$310,$K18)="","",INDEX('Training log'!$G$11:$G$310,$K18)))</f>
        <v/>
      </c>
      <c r="C18" s="17">
        <f>IF($K18="","",IF(INDEX('Training log'!$D$11:$D$310,$K18)="","",INDEX('Training log'!$D$11:$D$310,$K18)))</f>
        <v/>
      </c>
      <c r="D18" s="17">
        <f>IF($K18="","",IF(INDEX('Training log'!$E$11:$E$310,$K18)="","",INDEX('Training log'!$E$11:$E$310,$K18)))</f>
        <v/>
      </c>
      <c r="E18" s="17">
        <f>IF($K18="","",IF(INDEX('Training log'!$F$11:$F$310,$K18)="","",INDEX('Training log'!$F$11:$F$310,$K18)))</f>
        <v/>
      </c>
      <c r="F18" s="18">
        <f>IF($K18="","",IF(INDEX('Training log'!$H$11:$H$310,$K18)="","",INDEX('Training log'!$H$11:$H$310,$K18)))</f>
        <v/>
      </c>
      <c r="G18" s="17">
        <f>IF($K18="","",IF(INDEX('Training log'!$I$11:$I$310,$K18)="","",INDEX('Training log'!$I$11:$I$310,$K18)))</f>
        <v/>
      </c>
      <c r="H18" s="17">
        <f>IF($K18="","",IF(INDEX('Training log'!$J$11:$J$310,$K18)="","",INDEX('Training log'!$J$11:$J$310,$K18)))</f>
        <v/>
      </c>
      <c r="I18" s="16">
        <f>IF($K18="","",IF(INDEX('Training log'!$L$11:$L$310,$K18)="","",INDEX('Training log'!$L$11:$L$310,$K18)))</f>
        <v/>
      </c>
      <c r="J18" s="17">
        <f>IF($K18="","",IF(INDEX('Training log'!$M$11:$M$310,$K18)="","",INDEX('Training log'!$M$11:$M$310,$K18)))</f>
        <v/>
      </c>
      <c r="K18" s="11">
        <f>IF($C$7="","",IFERROR(MATCH(A18,'Training log'!$O$11:$O$310,0),""))</f>
        <v/>
      </c>
    </row>
    <row r="19">
      <c r="A19" s="15" t="n">
        <v>6</v>
      </c>
      <c r="B19" s="19">
        <f>IF($K19="","",IF(INDEX('Training log'!$G$11:$G$310,$K19)="","",INDEX('Training log'!$G$11:$G$310,$K19)))</f>
        <v/>
      </c>
      <c r="C19" s="20">
        <f>IF($K19="","",IF(INDEX('Training log'!$D$11:$D$310,$K19)="","",INDEX('Training log'!$D$11:$D$310,$K19)))</f>
        <v/>
      </c>
      <c r="D19" s="20">
        <f>IF($K19="","",IF(INDEX('Training log'!$E$11:$E$310,$K19)="","",INDEX('Training log'!$E$11:$E$310,$K19)))</f>
        <v/>
      </c>
      <c r="E19" s="20">
        <f>IF($K19="","",IF(INDEX('Training log'!$F$11:$F$310,$K19)="","",INDEX('Training log'!$F$11:$F$310,$K19)))</f>
        <v/>
      </c>
      <c r="F19" s="21">
        <f>IF($K19="","",IF(INDEX('Training log'!$H$11:$H$310,$K19)="","",INDEX('Training log'!$H$11:$H$310,$K19)))</f>
        <v/>
      </c>
      <c r="G19" s="20">
        <f>IF($K19="","",IF(INDEX('Training log'!$I$11:$I$310,$K19)="","",INDEX('Training log'!$I$11:$I$310,$K19)))</f>
        <v/>
      </c>
      <c r="H19" s="20">
        <f>IF($K19="","",IF(INDEX('Training log'!$J$11:$J$310,$K19)="","",INDEX('Training log'!$J$11:$J$310,$K19)))</f>
        <v/>
      </c>
      <c r="I19" s="19">
        <f>IF($K19="","",IF(INDEX('Training log'!$L$11:$L$310,$K19)="","",INDEX('Training log'!$L$11:$L$310,$K19)))</f>
        <v/>
      </c>
      <c r="J19" s="20">
        <f>IF($K19="","",IF(INDEX('Training log'!$M$11:$M$310,$K19)="","",INDEX('Training log'!$M$11:$M$310,$K19)))</f>
        <v/>
      </c>
      <c r="K19" s="11">
        <f>IF($C$7="","",IFERROR(MATCH(A19,'Training log'!$O$11:$O$310,0),""))</f>
        <v/>
      </c>
    </row>
    <row r="20">
      <c r="A20" s="15" t="n">
        <v>7</v>
      </c>
      <c r="B20" s="16">
        <f>IF($K20="","",IF(INDEX('Training log'!$G$11:$G$310,$K20)="","",INDEX('Training log'!$G$11:$G$310,$K20)))</f>
        <v/>
      </c>
      <c r="C20" s="17">
        <f>IF($K20="","",IF(INDEX('Training log'!$D$11:$D$310,$K20)="","",INDEX('Training log'!$D$11:$D$310,$K20)))</f>
        <v/>
      </c>
      <c r="D20" s="17">
        <f>IF($K20="","",IF(INDEX('Training log'!$E$11:$E$310,$K20)="","",INDEX('Training log'!$E$11:$E$310,$K20)))</f>
        <v/>
      </c>
      <c r="E20" s="17">
        <f>IF($K20="","",IF(INDEX('Training log'!$F$11:$F$310,$K20)="","",INDEX('Training log'!$F$11:$F$310,$K20)))</f>
        <v/>
      </c>
      <c r="F20" s="18">
        <f>IF($K20="","",IF(INDEX('Training log'!$H$11:$H$310,$K20)="","",INDEX('Training log'!$H$11:$H$310,$K20)))</f>
        <v/>
      </c>
      <c r="G20" s="17">
        <f>IF($K20="","",IF(INDEX('Training log'!$I$11:$I$310,$K20)="","",INDEX('Training log'!$I$11:$I$310,$K20)))</f>
        <v/>
      </c>
      <c r="H20" s="17">
        <f>IF($K20="","",IF(INDEX('Training log'!$J$11:$J$310,$K20)="","",INDEX('Training log'!$J$11:$J$310,$K20)))</f>
        <v/>
      </c>
      <c r="I20" s="16">
        <f>IF($K20="","",IF(INDEX('Training log'!$L$11:$L$310,$K20)="","",INDEX('Training log'!$L$11:$L$310,$K20)))</f>
        <v/>
      </c>
      <c r="J20" s="17">
        <f>IF($K20="","",IF(INDEX('Training log'!$M$11:$M$310,$K20)="","",INDEX('Training log'!$M$11:$M$310,$K20)))</f>
        <v/>
      </c>
      <c r="K20" s="11">
        <f>IF($C$7="","",IFERROR(MATCH(A20,'Training log'!$O$11:$O$310,0),""))</f>
        <v/>
      </c>
    </row>
    <row r="21">
      <c r="A21" s="15" t="n">
        <v>8</v>
      </c>
      <c r="B21" s="19">
        <f>IF($K21="","",IF(INDEX('Training log'!$G$11:$G$310,$K21)="","",INDEX('Training log'!$G$11:$G$310,$K21)))</f>
        <v/>
      </c>
      <c r="C21" s="20">
        <f>IF($K21="","",IF(INDEX('Training log'!$D$11:$D$310,$K21)="","",INDEX('Training log'!$D$11:$D$310,$K21)))</f>
        <v/>
      </c>
      <c r="D21" s="20">
        <f>IF($K21="","",IF(INDEX('Training log'!$E$11:$E$310,$K21)="","",INDEX('Training log'!$E$11:$E$310,$K21)))</f>
        <v/>
      </c>
      <c r="E21" s="20">
        <f>IF($K21="","",IF(INDEX('Training log'!$F$11:$F$310,$K21)="","",INDEX('Training log'!$F$11:$F$310,$K21)))</f>
        <v/>
      </c>
      <c r="F21" s="21">
        <f>IF($K21="","",IF(INDEX('Training log'!$H$11:$H$310,$K21)="","",INDEX('Training log'!$H$11:$H$310,$K21)))</f>
        <v/>
      </c>
      <c r="G21" s="20">
        <f>IF($K21="","",IF(INDEX('Training log'!$I$11:$I$310,$K21)="","",INDEX('Training log'!$I$11:$I$310,$K21)))</f>
        <v/>
      </c>
      <c r="H21" s="20">
        <f>IF($K21="","",IF(INDEX('Training log'!$J$11:$J$310,$K21)="","",INDEX('Training log'!$J$11:$J$310,$K21)))</f>
        <v/>
      </c>
      <c r="I21" s="19">
        <f>IF($K21="","",IF(INDEX('Training log'!$L$11:$L$310,$K21)="","",INDEX('Training log'!$L$11:$L$310,$K21)))</f>
        <v/>
      </c>
      <c r="J21" s="20">
        <f>IF($K21="","",IF(INDEX('Training log'!$M$11:$M$310,$K21)="","",INDEX('Training log'!$M$11:$M$310,$K21)))</f>
        <v/>
      </c>
      <c r="K21" s="11">
        <f>IF($C$7="","",IFERROR(MATCH(A21,'Training log'!$O$11:$O$310,0),""))</f>
        <v/>
      </c>
    </row>
    <row r="22">
      <c r="A22" s="15" t="n">
        <v>9</v>
      </c>
      <c r="B22" s="16">
        <f>IF($K22="","",IF(INDEX('Training log'!$G$11:$G$310,$K22)="","",INDEX('Training log'!$G$11:$G$310,$K22)))</f>
        <v/>
      </c>
      <c r="C22" s="17">
        <f>IF($K22="","",IF(INDEX('Training log'!$D$11:$D$310,$K22)="","",INDEX('Training log'!$D$11:$D$310,$K22)))</f>
        <v/>
      </c>
      <c r="D22" s="17">
        <f>IF($K22="","",IF(INDEX('Training log'!$E$11:$E$310,$K22)="","",INDEX('Training log'!$E$11:$E$310,$K22)))</f>
        <v/>
      </c>
      <c r="E22" s="17">
        <f>IF($K22="","",IF(INDEX('Training log'!$F$11:$F$310,$K22)="","",INDEX('Training log'!$F$11:$F$310,$K22)))</f>
        <v/>
      </c>
      <c r="F22" s="18">
        <f>IF($K22="","",IF(INDEX('Training log'!$H$11:$H$310,$K22)="","",INDEX('Training log'!$H$11:$H$310,$K22)))</f>
        <v/>
      </c>
      <c r="G22" s="17">
        <f>IF($K22="","",IF(INDEX('Training log'!$I$11:$I$310,$K22)="","",INDEX('Training log'!$I$11:$I$310,$K22)))</f>
        <v/>
      </c>
      <c r="H22" s="17">
        <f>IF($K22="","",IF(INDEX('Training log'!$J$11:$J$310,$K22)="","",INDEX('Training log'!$J$11:$J$310,$K22)))</f>
        <v/>
      </c>
      <c r="I22" s="16">
        <f>IF($K22="","",IF(INDEX('Training log'!$L$11:$L$310,$K22)="","",INDEX('Training log'!$L$11:$L$310,$K22)))</f>
        <v/>
      </c>
      <c r="J22" s="17">
        <f>IF($K22="","",IF(INDEX('Training log'!$M$11:$M$310,$K22)="","",INDEX('Training log'!$M$11:$M$310,$K22)))</f>
        <v/>
      </c>
      <c r="K22" s="11">
        <f>IF($C$7="","",IFERROR(MATCH(A22,'Training log'!$O$11:$O$310,0),""))</f>
        <v/>
      </c>
    </row>
    <row r="23">
      <c r="A23" s="15" t="n">
        <v>10</v>
      </c>
      <c r="B23" s="19">
        <f>IF($K23="","",IF(INDEX('Training log'!$G$11:$G$310,$K23)="","",INDEX('Training log'!$G$11:$G$310,$K23)))</f>
        <v/>
      </c>
      <c r="C23" s="20">
        <f>IF($K23="","",IF(INDEX('Training log'!$D$11:$D$310,$K23)="","",INDEX('Training log'!$D$11:$D$310,$K23)))</f>
        <v/>
      </c>
      <c r="D23" s="20">
        <f>IF($K23="","",IF(INDEX('Training log'!$E$11:$E$310,$K23)="","",INDEX('Training log'!$E$11:$E$310,$K23)))</f>
        <v/>
      </c>
      <c r="E23" s="20">
        <f>IF($K23="","",IF(INDEX('Training log'!$F$11:$F$310,$K23)="","",INDEX('Training log'!$F$11:$F$310,$K23)))</f>
        <v/>
      </c>
      <c r="F23" s="21">
        <f>IF($K23="","",IF(INDEX('Training log'!$H$11:$H$310,$K23)="","",INDEX('Training log'!$H$11:$H$310,$K23)))</f>
        <v/>
      </c>
      <c r="G23" s="20">
        <f>IF($K23="","",IF(INDEX('Training log'!$I$11:$I$310,$K23)="","",INDEX('Training log'!$I$11:$I$310,$K23)))</f>
        <v/>
      </c>
      <c r="H23" s="20">
        <f>IF($K23="","",IF(INDEX('Training log'!$J$11:$J$310,$K23)="","",INDEX('Training log'!$J$11:$J$310,$K23)))</f>
        <v/>
      </c>
      <c r="I23" s="19">
        <f>IF($K23="","",IF(INDEX('Training log'!$L$11:$L$310,$K23)="","",INDEX('Training log'!$L$11:$L$310,$K23)))</f>
        <v/>
      </c>
      <c r="J23" s="20">
        <f>IF($K23="","",IF(INDEX('Training log'!$M$11:$M$310,$K23)="","",INDEX('Training log'!$M$11:$M$310,$K23)))</f>
        <v/>
      </c>
      <c r="K23" s="11">
        <f>IF($C$7="","",IFERROR(MATCH(A23,'Training log'!$O$11:$O$310,0),""))</f>
        <v/>
      </c>
    </row>
    <row r="24">
      <c r="A24" s="15" t="n">
        <v>11</v>
      </c>
      <c r="B24" s="16">
        <f>IF($K24="","",IF(INDEX('Training log'!$G$11:$G$310,$K24)="","",INDEX('Training log'!$G$11:$G$310,$K24)))</f>
        <v/>
      </c>
      <c r="C24" s="17">
        <f>IF($K24="","",IF(INDEX('Training log'!$D$11:$D$310,$K24)="","",INDEX('Training log'!$D$11:$D$310,$K24)))</f>
        <v/>
      </c>
      <c r="D24" s="17">
        <f>IF($K24="","",IF(INDEX('Training log'!$E$11:$E$310,$K24)="","",INDEX('Training log'!$E$11:$E$310,$K24)))</f>
        <v/>
      </c>
      <c r="E24" s="17">
        <f>IF($K24="","",IF(INDEX('Training log'!$F$11:$F$310,$K24)="","",INDEX('Training log'!$F$11:$F$310,$K24)))</f>
        <v/>
      </c>
      <c r="F24" s="18">
        <f>IF($K24="","",IF(INDEX('Training log'!$H$11:$H$310,$K24)="","",INDEX('Training log'!$H$11:$H$310,$K24)))</f>
        <v/>
      </c>
      <c r="G24" s="17">
        <f>IF($K24="","",IF(INDEX('Training log'!$I$11:$I$310,$K24)="","",INDEX('Training log'!$I$11:$I$310,$K24)))</f>
        <v/>
      </c>
      <c r="H24" s="17">
        <f>IF($K24="","",IF(INDEX('Training log'!$J$11:$J$310,$K24)="","",INDEX('Training log'!$J$11:$J$310,$K24)))</f>
        <v/>
      </c>
      <c r="I24" s="16">
        <f>IF($K24="","",IF(INDEX('Training log'!$L$11:$L$310,$K24)="","",INDEX('Training log'!$L$11:$L$310,$K24)))</f>
        <v/>
      </c>
      <c r="J24" s="17">
        <f>IF($K24="","",IF(INDEX('Training log'!$M$11:$M$310,$K24)="","",INDEX('Training log'!$M$11:$M$310,$K24)))</f>
        <v/>
      </c>
      <c r="K24" s="11">
        <f>IF($C$7="","",IFERROR(MATCH(A24,'Training log'!$O$11:$O$310,0),""))</f>
        <v/>
      </c>
    </row>
    <row r="25">
      <c r="A25" s="15" t="n">
        <v>12</v>
      </c>
      <c r="B25" s="19">
        <f>IF($K25="","",IF(INDEX('Training log'!$G$11:$G$310,$K25)="","",INDEX('Training log'!$G$11:$G$310,$K25)))</f>
        <v/>
      </c>
      <c r="C25" s="20">
        <f>IF($K25="","",IF(INDEX('Training log'!$D$11:$D$310,$K25)="","",INDEX('Training log'!$D$11:$D$310,$K25)))</f>
        <v/>
      </c>
      <c r="D25" s="20">
        <f>IF($K25="","",IF(INDEX('Training log'!$E$11:$E$310,$K25)="","",INDEX('Training log'!$E$11:$E$310,$K25)))</f>
        <v/>
      </c>
      <c r="E25" s="20">
        <f>IF($K25="","",IF(INDEX('Training log'!$F$11:$F$310,$K25)="","",INDEX('Training log'!$F$11:$F$310,$K25)))</f>
        <v/>
      </c>
      <c r="F25" s="21">
        <f>IF($K25="","",IF(INDEX('Training log'!$H$11:$H$310,$K25)="","",INDEX('Training log'!$H$11:$H$310,$K25)))</f>
        <v/>
      </c>
      <c r="G25" s="20">
        <f>IF($K25="","",IF(INDEX('Training log'!$I$11:$I$310,$K25)="","",INDEX('Training log'!$I$11:$I$310,$K25)))</f>
        <v/>
      </c>
      <c r="H25" s="20">
        <f>IF($K25="","",IF(INDEX('Training log'!$J$11:$J$310,$K25)="","",INDEX('Training log'!$J$11:$J$310,$K25)))</f>
        <v/>
      </c>
      <c r="I25" s="19">
        <f>IF($K25="","",IF(INDEX('Training log'!$L$11:$L$310,$K25)="","",INDEX('Training log'!$L$11:$L$310,$K25)))</f>
        <v/>
      </c>
      <c r="J25" s="20">
        <f>IF($K25="","",IF(INDEX('Training log'!$M$11:$M$310,$K25)="","",INDEX('Training log'!$M$11:$M$310,$K25)))</f>
        <v/>
      </c>
      <c r="K25" s="11">
        <f>IF($C$7="","",IFERROR(MATCH(A25,'Training log'!$O$11:$O$310,0),""))</f>
        <v/>
      </c>
    </row>
    <row r="26">
      <c r="A26" s="15" t="n">
        <v>13</v>
      </c>
      <c r="B26" s="16">
        <f>IF($K26="","",IF(INDEX('Training log'!$G$11:$G$310,$K26)="","",INDEX('Training log'!$G$11:$G$310,$K26)))</f>
        <v/>
      </c>
      <c r="C26" s="17">
        <f>IF($K26="","",IF(INDEX('Training log'!$D$11:$D$310,$K26)="","",INDEX('Training log'!$D$11:$D$310,$K26)))</f>
        <v/>
      </c>
      <c r="D26" s="17">
        <f>IF($K26="","",IF(INDEX('Training log'!$E$11:$E$310,$K26)="","",INDEX('Training log'!$E$11:$E$310,$K26)))</f>
        <v/>
      </c>
      <c r="E26" s="17">
        <f>IF($K26="","",IF(INDEX('Training log'!$F$11:$F$310,$K26)="","",INDEX('Training log'!$F$11:$F$310,$K26)))</f>
        <v/>
      </c>
      <c r="F26" s="18">
        <f>IF($K26="","",IF(INDEX('Training log'!$H$11:$H$310,$K26)="","",INDEX('Training log'!$H$11:$H$310,$K26)))</f>
        <v/>
      </c>
      <c r="G26" s="17">
        <f>IF($K26="","",IF(INDEX('Training log'!$I$11:$I$310,$K26)="","",INDEX('Training log'!$I$11:$I$310,$K26)))</f>
        <v/>
      </c>
      <c r="H26" s="17">
        <f>IF($K26="","",IF(INDEX('Training log'!$J$11:$J$310,$K26)="","",INDEX('Training log'!$J$11:$J$310,$K26)))</f>
        <v/>
      </c>
      <c r="I26" s="16">
        <f>IF($K26="","",IF(INDEX('Training log'!$L$11:$L$310,$K26)="","",INDEX('Training log'!$L$11:$L$310,$K26)))</f>
        <v/>
      </c>
      <c r="J26" s="17">
        <f>IF($K26="","",IF(INDEX('Training log'!$M$11:$M$310,$K26)="","",INDEX('Training log'!$M$11:$M$310,$K26)))</f>
        <v/>
      </c>
      <c r="K26" s="11">
        <f>IF($C$7="","",IFERROR(MATCH(A26,'Training log'!$O$11:$O$310,0),""))</f>
        <v/>
      </c>
    </row>
    <row r="27">
      <c r="A27" s="15" t="n">
        <v>14</v>
      </c>
      <c r="B27" s="19">
        <f>IF($K27="","",IF(INDEX('Training log'!$G$11:$G$310,$K27)="","",INDEX('Training log'!$G$11:$G$310,$K27)))</f>
        <v/>
      </c>
      <c r="C27" s="20">
        <f>IF($K27="","",IF(INDEX('Training log'!$D$11:$D$310,$K27)="","",INDEX('Training log'!$D$11:$D$310,$K27)))</f>
        <v/>
      </c>
      <c r="D27" s="20">
        <f>IF($K27="","",IF(INDEX('Training log'!$E$11:$E$310,$K27)="","",INDEX('Training log'!$E$11:$E$310,$K27)))</f>
        <v/>
      </c>
      <c r="E27" s="20">
        <f>IF($K27="","",IF(INDEX('Training log'!$F$11:$F$310,$K27)="","",INDEX('Training log'!$F$11:$F$310,$K27)))</f>
        <v/>
      </c>
      <c r="F27" s="21">
        <f>IF($K27="","",IF(INDEX('Training log'!$H$11:$H$310,$K27)="","",INDEX('Training log'!$H$11:$H$310,$K27)))</f>
        <v/>
      </c>
      <c r="G27" s="20">
        <f>IF($K27="","",IF(INDEX('Training log'!$I$11:$I$310,$K27)="","",INDEX('Training log'!$I$11:$I$310,$K27)))</f>
        <v/>
      </c>
      <c r="H27" s="20">
        <f>IF($K27="","",IF(INDEX('Training log'!$J$11:$J$310,$K27)="","",INDEX('Training log'!$J$11:$J$310,$K27)))</f>
        <v/>
      </c>
      <c r="I27" s="19">
        <f>IF($K27="","",IF(INDEX('Training log'!$L$11:$L$310,$K27)="","",INDEX('Training log'!$L$11:$L$310,$K27)))</f>
        <v/>
      </c>
      <c r="J27" s="20">
        <f>IF($K27="","",IF(INDEX('Training log'!$M$11:$M$310,$K27)="","",INDEX('Training log'!$M$11:$M$310,$K27)))</f>
        <v/>
      </c>
      <c r="K27" s="11">
        <f>IF($C$7="","",IFERROR(MATCH(A27,'Training log'!$O$11:$O$310,0),""))</f>
        <v/>
      </c>
    </row>
    <row r="28">
      <c r="A28" s="15" t="n">
        <v>15</v>
      </c>
      <c r="B28" s="16">
        <f>IF($K28="","",IF(INDEX('Training log'!$G$11:$G$310,$K28)="","",INDEX('Training log'!$G$11:$G$310,$K28)))</f>
        <v/>
      </c>
      <c r="C28" s="17">
        <f>IF($K28="","",IF(INDEX('Training log'!$D$11:$D$310,$K28)="","",INDEX('Training log'!$D$11:$D$310,$K28)))</f>
        <v/>
      </c>
      <c r="D28" s="17">
        <f>IF($K28="","",IF(INDEX('Training log'!$E$11:$E$310,$K28)="","",INDEX('Training log'!$E$11:$E$310,$K28)))</f>
        <v/>
      </c>
      <c r="E28" s="17">
        <f>IF($K28="","",IF(INDEX('Training log'!$F$11:$F$310,$K28)="","",INDEX('Training log'!$F$11:$F$310,$K28)))</f>
        <v/>
      </c>
      <c r="F28" s="18">
        <f>IF($K28="","",IF(INDEX('Training log'!$H$11:$H$310,$K28)="","",INDEX('Training log'!$H$11:$H$310,$K28)))</f>
        <v/>
      </c>
      <c r="G28" s="17">
        <f>IF($K28="","",IF(INDEX('Training log'!$I$11:$I$310,$K28)="","",INDEX('Training log'!$I$11:$I$310,$K28)))</f>
        <v/>
      </c>
      <c r="H28" s="17">
        <f>IF($K28="","",IF(INDEX('Training log'!$J$11:$J$310,$K28)="","",INDEX('Training log'!$J$11:$J$310,$K28)))</f>
        <v/>
      </c>
      <c r="I28" s="16">
        <f>IF($K28="","",IF(INDEX('Training log'!$L$11:$L$310,$K28)="","",INDEX('Training log'!$L$11:$L$310,$K28)))</f>
        <v/>
      </c>
      <c r="J28" s="17">
        <f>IF($K28="","",IF(INDEX('Training log'!$M$11:$M$310,$K28)="","",INDEX('Training log'!$M$11:$M$310,$K28)))</f>
        <v/>
      </c>
      <c r="K28" s="11">
        <f>IF($C$7="","",IFERROR(MATCH(A28,'Training log'!$O$11:$O$310,0),""))</f>
        <v/>
      </c>
    </row>
    <row r="29">
      <c r="A29" s="15" t="n">
        <v>16</v>
      </c>
      <c r="B29" s="19">
        <f>IF($K29="","",IF(INDEX('Training log'!$G$11:$G$310,$K29)="","",INDEX('Training log'!$G$11:$G$310,$K29)))</f>
        <v/>
      </c>
      <c r="C29" s="20">
        <f>IF($K29="","",IF(INDEX('Training log'!$D$11:$D$310,$K29)="","",INDEX('Training log'!$D$11:$D$310,$K29)))</f>
        <v/>
      </c>
      <c r="D29" s="20">
        <f>IF($K29="","",IF(INDEX('Training log'!$E$11:$E$310,$K29)="","",INDEX('Training log'!$E$11:$E$310,$K29)))</f>
        <v/>
      </c>
      <c r="E29" s="20">
        <f>IF($K29="","",IF(INDEX('Training log'!$F$11:$F$310,$K29)="","",INDEX('Training log'!$F$11:$F$310,$K29)))</f>
        <v/>
      </c>
      <c r="F29" s="21">
        <f>IF($K29="","",IF(INDEX('Training log'!$H$11:$H$310,$K29)="","",INDEX('Training log'!$H$11:$H$310,$K29)))</f>
        <v/>
      </c>
      <c r="G29" s="20">
        <f>IF($K29="","",IF(INDEX('Training log'!$I$11:$I$310,$K29)="","",INDEX('Training log'!$I$11:$I$310,$K29)))</f>
        <v/>
      </c>
      <c r="H29" s="20">
        <f>IF($K29="","",IF(INDEX('Training log'!$J$11:$J$310,$K29)="","",INDEX('Training log'!$J$11:$J$310,$K29)))</f>
        <v/>
      </c>
      <c r="I29" s="19">
        <f>IF($K29="","",IF(INDEX('Training log'!$L$11:$L$310,$K29)="","",INDEX('Training log'!$L$11:$L$310,$K29)))</f>
        <v/>
      </c>
      <c r="J29" s="20">
        <f>IF($K29="","",IF(INDEX('Training log'!$M$11:$M$310,$K29)="","",INDEX('Training log'!$M$11:$M$310,$K29)))</f>
        <v/>
      </c>
      <c r="K29" s="11">
        <f>IF($C$7="","",IFERROR(MATCH(A29,'Training log'!$O$11:$O$310,0),""))</f>
        <v/>
      </c>
    </row>
    <row r="30">
      <c r="A30" s="15" t="n">
        <v>17</v>
      </c>
      <c r="B30" s="16">
        <f>IF($K30="","",IF(INDEX('Training log'!$G$11:$G$310,$K30)="","",INDEX('Training log'!$G$11:$G$310,$K30)))</f>
        <v/>
      </c>
      <c r="C30" s="17">
        <f>IF($K30="","",IF(INDEX('Training log'!$D$11:$D$310,$K30)="","",INDEX('Training log'!$D$11:$D$310,$K30)))</f>
        <v/>
      </c>
      <c r="D30" s="17">
        <f>IF($K30="","",IF(INDEX('Training log'!$E$11:$E$310,$K30)="","",INDEX('Training log'!$E$11:$E$310,$K30)))</f>
        <v/>
      </c>
      <c r="E30" s="17">
        <f>IF($K30="","",IF(INDEX('Training log'!$F$11:$F$310,$K30)="","",INDEX('Training log'!$F$11:$F$310,$K30)))</f>
        <v/>
      </c>
      <c r="F30" s="18">
        <f>IF($K30="","",IF(INDEX('Training log'!$H$11:$H$310,$K30)="","",INDEX('Training log'!$H$11:$H$310,$K30)))</f>
        <v/>
      </c>
      <c r="G30" s="17">
        <f>IF($K30="","",IF(INDEX('Training log'!$I$11:$I$310,$K30)="","",INDEX('Training log'!$I$11:$I$310,$K30)))</f>
        <v/>
      </c>
      <c r="H30" s="17">
        <f>IF($K30="","",IF(INDEX('Training log'!$J$11:$J$310,$K30)="","",INDEX('Training log'!$J$11:$J$310,$K30)))</f>
        <v/>
      </c>
      <c r="I30" s="16">
        <f>IF($K30="","",IF(INDEX('Training log'!$L$11:$L$310,$K30)="","",INDEX('Training log'!$L$11:$L$310,$K30)))</f>
        <v/>
      </c>
      <c r="J30" s="17">
        <f>IF($K30="","",IF(INDEX('Training log'!$M$11:$M$310,$K30)="","",INDEX('Training log'!$M$11:$M$310,$K30)))</f>
        <v/>
      </c>
      <c r="K30" s="11">
        <f>IF($C$7="","",IFERROR(MATCH(A30,'Training log'!$O$11:$O$310,0),""))</f>
        <v/>
      </c>
    </row>
    <row r="31">
      <c r="A31" s="15" t="n">
        <v>18</v>
      </c>
      <c r="B31" s="19">
        <f>IF($K31="","",IF(INDEX('Training log'!$G$11:$G$310,$K31)="","",INDEX('Training log'!$G$11:$G$310,$K31)))</f>
        <v/>
      </c>
      <c r="C31" s="20">
        <f>IF($K31="","",IF(INDEX('Training log'!$D$11:$D$310,$K31)="","",INDEX('Training log'!$D$11:$D$310,$K31)))</f>
        <v/>
      </c>
      <c r="D31" s="20">
        <f>IF($K31="","",IF(INDEX('Training log'!$E$11:$E$310,$K31)="","",INDEX('Training log'!$E$11:$E$310,$K31)))</f>
        <v/>
      </c>
      <c r="E31" s="20">
        <f>IF($K31="","",IF(INDEX('Training log'!$F$11:$F$310,$K31)="","",INDEX('Training log'!$F$11:$F$310,$K31)))</f>
        <v/>
      </c>
      <c r="F31" s="21">
        <f>IF($K31="","",IF(INDEX('Training log'!$H$11:$H$310,$K31)="","",INDEX('Training log'!$H$11:$H$310,$K31)))</f>
        <v/>
      </c>
      <c r="G31" s="20">
        <f>IF($K31="","",IF(INDEX('Training log'!$I$11:$I$310,$K31)="","",INDEX('Training log'!$I$11:$I$310,$K31)))</f>
        <v/>
      </c>
      <c r="H31" s="20">
        <f>IF($K31="","",IF(INDEX('Training log'!$J$11:$J$310,$K31)="","",INDEX('Training log'!$J$11:$J$310,$K31)))</f>
        <v/>
      </c>
      <c r="I31" s="19">
        <f>IF($K31="","",IF(INDEX('Training log'!$L$11:$L$310,$K31)="","",INDEX('Training log'!$L$11:$L$310,$K31)))</f>
        <v/>
      </c>
      <c r="J31" s="20">
        <f>IF($K31="","",IF(INDEX('Training log'!$M$11:$M$310,$K31)="","",INDEX('Training log'!$M$11:$M$310,$K31)))</f>
        <v/>
      </c>
      <c r="K31" s="11">
        <f>IF($C$7="","",IFERROR(MATCH(A31,'Training log'!$O$11:$O$310,0),""))</f>
        <v/>
      </c>
    </row>
    <row r="32">
      <c r="A32" s="15" t="n">
        <v>19</v>
      </c>
      <c r="B32" s="16">
        <f>IF($K32="","",IF(INDEX('Training log'!$G$11:$G$310,$K32)="","",INDEX('Training log'!$G$11:$G$310,$K32)))</f>
        <v/>
      </c>
      <c r="C32" s="17">
        <f>IF($K32="","",IF(INDEX('Training log'!$D$11:$D$310,$K32)="","",INDEX('Training log'!$D$11:$D$310,$K32)))</f>
        <v/>
      </c>
      <c r="D32" s="17">
        <f>IF($K32="","",IF(INDEX('Training log'!$E$11:$E$310,$K32)="","",INDEX('Training log'!$E$11:$E$310,$K32)))</f>
        <v/>
      </c>
      <c r="E32" s="17">
        <f>IF($K32="","",IF(INDEX('Training log'!$F$11:$F$310,$K32)="","",INDEX('Training log'!$F$11:$F$310,$K32)))</f>
        <v/>
      </c>
      <c r="F32" s="18">
        <f>IF($K32="","",IF(INDEX('Training log'!$H$11:$H$310,$K32)="","",INDEX('Training log'!$H$11:$H$310,$K32)))</f>
        <v/>
      </c>
      <c r="G32" s="17">
        <f>IF($K32="","",IF(INDEX('Training log'!$I$11:$I$310,$K32)="","",INDEX('Training log'!$I$11:$I$310,$K32)))</f>
        <v/>
      </c>
      <c r="H32" s="17">
        <f>IF($K32="","",IF(INDEX('Training log'!$J$11:$J$310,$K32)="","",INDEX('Training log'!$J$11:$J$310,$K32)))</f>
        <v/>
      </c>
      <c r="I32" s="16">
        <f>IF($K32="","",IF(INDEX('Training log'!$L$11:$L$310,$K32)="","",INDEX('Training log'!$L$11:$L$310,$K32)))</f>
        <v/>
      </c>
      <c r="J32" s="17">
        <f>IF($K32="","",IF(INDEX('Training log'!$M$11:$M$310,$K32)="","",INDEX('Training log'!$M$11:$M$310,$K32)))</f>
        <v/>
      </c>
      <c r="K32" s="11">
        <f>IF($C$7="","",IFERROR(MATCH(A32,'Training log'!$O$11:$O$310,0),""))</f>
        <v/>
      </c>
    </row>
    <row r="33">
      <c r="A33" s="15" t="n">
        <v>20</v>
      </c>
      <c r="B33" s="19">
        <f>IF($K33="","",IF(INDEX('Training log'!$G$11:$G$310,$K33)="","",INDEX('Training log'!$G$11:$G$310,$K33)))</f>
        <v/>
      </c>
      <c r="C33" s="20">
        <f>IF($K33="","",IF(INDEX('Training log'!$D$11:$D$310,$K33)="","",INDEX('Training log'!$D$11:$D$310,$K33)))</f>
        <v/>
      </c>
      <c r="D33" s="20">
        <f>IF($K33="","",IF(INDEX('Training log'!$E$11:$E$310,$K33)="","",INDEX('Training log'!$E$11:$E$310,$K33)))</f>
        <v/>
      </c>
      <c r="E33" s="20">
        <f>IF($K33="","",IF(INDEX('Training log'!$F$11:$F$310,$K33)="","",INDEX('Training log'!$F$11:$F$310,$K33)))</f>
        <v/>
      </c>
      <c r="F33" s="21">
        <f>IF($K33="","",IF(INDEX('Training log'!$H$11:$H$310,$K33)="","",INDEX('Training log'!$H$11:$H$310,$K33)))</f>
        <v/>
      </c>
      <c r="G33" s="20">
        <f>IF($K33="","",IF(INDEX('Training log'!$I$11:$I$310,$K33)="","",INDEX('Training log'!$I$11:$I$310,$K33)))</f>
        <v/>
      </c>
      <c r="H33" s="20">
        <f>IF($K33="","",IF(INDEX('Training log'!$J$11:$J$310,$K33)="","",INDEX('Training log'!$J$11:$J$310,$K33)))</f>
        <v/>
      </c>
      <c r="I33" s="19">
        <f>IF($K33="","",IF(INDEX('Training log'!$L$11:$L$310,$K33)="","",INDEX('Training log'!$L$11:$L$310,$K33)))</f>
        <v/>
      </c>
      <c r="J33" s="20">
        <f>IF($K33="","",IF(INDEX('Training log'!$M$11:$M$310,$K33)="","",INDEX('Training log'!$M$11:$M$310,$K33)))</f>
        <v/>
      </c>
      <c r="K33" s="11">
        <f>IF($C$7="","",IFERROR(MATCH(A33,'Training log'!$O$11:$O$310,0),""))</f>
        <v/>
      </c>
    </row>
    <row r="34">
      <c r="A34" s="15" t="n">
        <v>21</v>
      </c>
      <c r="B34" s="16">
        <f>IF($K34="","",IF(INDEX('Training log'!$G$11:$G$310,$K34)="","",INDEX('Training log'!$G$11:$G$310,$K34)))</f>
        <v/>
      </c>
      <c r="C34" s="17">
        <f>IF($K34="","",IF(INDEX('Training log'!$D$11:$D$310,$K34)="","",INDEX('Training log'!$D$11:$D$310,$K34)))</f>
        <v/>
      </c>
      <c r="D34" s="17">
        <f>IF($K34="","",IF(INDEX('Training log'!$E$11:$E$310,$K34)="","",INDEX('Training log'!$E$11:$E$310,$K34)))</f>
        <v/>
      </c>
      <c r="E34" s="17">
        <f>IF($K34="","",IF(INDEX('Training log'!$F$11:$F$310,$K34)="","",INDEX('Training log'!$F$11:$F$310,$K34)))</f>
        <v/>
      </c>
      <c r="F34" s="18">
        <f>IF($K34="","",IF(INDEX('Training log'!$H$11:$H$310,$K34)="","",INDEX('Training log'!$H$11:$H$310,$K34)))</f>
        <v/>
      </c>
      <c r="G34" s="17">
        <f>IF($K34="","",IF(INDEX('Training log'!$I$11:$I$310,$K34)="","",INDEX('Training log'!$I$11:$I$310,$K34)))</f>
        <v/>
      </c>
      <c r="H34" s="17">
        <f>IF($K34="","",IF(INDEX('Training log'!$J$11:$J$310,$K34)="","",INDEX('Training log'!$J$11:$J$310,$K34)))</f>
        <v/>
      </c>
      <c r="I34" s="16">
        <f>IF($K34="","",IF(INDEX('Training log'!$L$11:$L$310,$K34)="","",INDEX('Training log'!$L$11:$L$310,$K34)))</f>
        <v/>
      </c>
      <c r="J34" s="17">
        <f>IF($K34="","",IF(INDEX('Training log'!$M$11:$M$310,$K34)="","",INDEX('Training log'!$M$11:$M$310,$K34)))</f>
        <v/>
      </c>
      <c r="K34" s="11">
        <f>IF($C$7="","",IFERROR(MATCH(A34,'Training log'!$O$11:$O$310,0),""))</f>
        <v/>
      </c>
    </row>
    <row r="35">
      <c r="A35" s="15" t="n">
        <v>22</v>
      </c>
      <c r="B35" s="19">
        <f>IF($K35="","",IF(INDEX('Training log'!$G$11:$G$310,$K35)="","",INDEX('Training log'!$G$11:$G$310,$K35)))</f>
        <v/>
      </c>
      <c r="C35" s="20">
        <f>IF($K35="","",IF(INDEX('Training log'!$D$11:$D$310,$K35)="","",INDEX('Training log'!$D$11:$D$310,$K35)))</f>
        <v/>
      </c>
      <c r="D35" s="20">
        <f>IF($K35="","",IF(INDEX('Training log'!$E$11:$E$310,$K35)="","",INDEX('Training log'!$E$11:$E$310,$K35)))</f>
        <v/>
      </c>
      <c r="E35" s="20">
        <f>IF($K35="","",IF(INDEX('Training log'!$F$11:$F$310,$K35)="","",INDEX('Training log'!$F$11:$F$310,$K35)))</f>
        <v/>
      </c>
      <c r="F35" s="21">
        <f>IF($K35="","",IF(INDEX('Training log'!$H$11:$H$310,$K35)="","",INDEX('Training log'!$H$11:$H$310,$K35)))</f>
        <v/>
      </c>
      <c r="G35" s="20">
        <f>IF($K35="","",IF(INDEX('Training log'!$I$11:$I$310,$K35)="","",INDEX('Training log'!$I$11:$I$310,$K35)))</f>
        <v/>
      </c>
      <c r="H35" s="20">
        <f>IF($K35="","",IF(INDEX('Training log'!$J$11:$J$310,$K35)="","",INDEX('Training log'!$J$11:$J$310,$K35)))</f>
        <v/>
      </c>
      <c r="I35" s="19">
        <f>IF($K35="","",IF(INDEX('Training log'!$L$11:$L$310,$K35)="","",INDEX('Training log'!$L$11:$L$310,$K35)))</f>
        <v/>
      </c>
      <c r="J35" s="20">
        <f>IF($K35="","",IF(INDEX('Training log'!$M$11:$M$310,$K35)="","",INDEX('Training log'!$M$11:$M$310,$K35)))</f>
        <v/>
      </c>
      <c r="K35" s="11">
        <f>IF($C$7="","",IFERROR(MATCH(A35,'Training log'!$O$11:$O$310,0),""))</f>
        <v/>
      </c>
    </row>
    <row r="36">
      <c r="A36" s="15" t="n">
        <v>23</v>
      </c>
      <c r="B36" s="16">
        <f>IF($K36="","",IF(INDEX('Training log'!$G$11:$G$310,$K36)="","",INDEX('Training log'!$G$11:$G$310,$K36)))</f>
        <v/>
      </c>
      <c r="C36" s="17">
        <f>IF($K36="","",IF(INDEX('Training log'!$D$11:$D$310,$K36)="","",INDEX('Training log'!$D$11:$D$310,$K36)))</f>
        <v/>
      </c>
      <c r="D36" s="17">
        <f>IF($K36="","",IF(INDEX('Training log'!$E$11:$E$310,$K36)="","",INDEX('Training log'!$E$11:$E$310,$K36)))</f>
        <v/>
      </c>
      <c r="E36" s="17">
        <f>IF($K36="","",IF(INDEX('Training log'!$F$11:$F$310,$K36)="","",INDEX('Training log'!$F$11:$F$310,$K36)))</f>
        <v/>
      </c>
      <c r="F36" s="18">
        <f>IF($K36="","",IF(INDEX('Training log'!$H$11:$H$310,$K36)="","",INDEX('Training log'!$H$11:$H$310,$K36)))</f>
        <v/>
      </c>
      <c r="G36" s="17">
        <f>IF($K36="","",IF(INDEX('Training log'!$I$11:$I$310,$K36)="","",INDEX('Training log'!$I$11:$I$310,$K36)))</f>
        <v/>
      </c>
      <c r="H36" s="17">
        <f>IF($K36="","",IF(INDEX('Training log'!$J$11:$J$310,$K36)="","",INDEX('Training log'!$J$11:$J$310,$K36)))</f>
        <v/>
      </c>
      <c r="I36" s="16">
        <f>IF($K36="","",IF(INDEX('Training log'!$L$11:$L$310,$K36)="","",INDEX('Training log'!$L$11:$L$310,$K36)))</f>
        <v/>
      </c>
      <c r="J36" s="17">
        <f>IF($K36="","",IF(INDEX('Training log'!$M$11:$M$310,$K36)="","",INDEX('Training log'!$M$11:$M$310,$K36)))</f>
        <v/>
      </c>
      <c r="K36" s="11">
        <f>IF($C$7="","",IFERROR(MATCH(A36,'Training log'!$O$11:$O$310,0),""))</f>
        <v/>
      </c>
    </row>
    <row r="37">
      <c r="A37" s="15" t="n">
        <v>24</v>
      </c>
      <c r="B37" s="19">
        <f>IF($K37="","",IF(INDEX('Training log'!$G$11:$G$310,$K37)="","",INDEX('Training log'!$G$11:$G$310,$K37)))</f>
        <v/>
      </c>
      <c r="C37" s="20">
        <f>IF($K37="","",IF(INDEX('Training log'!$D$11:$D$310,$K37)="","",INDEX('Training log'!$D$11:$D$310,$K37)))</f>
        <v/>
      </c>
      <c r="D37" s="20">
        <f>IF($K37="","",IF(INDEX('Training log'!$E$11:$E$310,$K37)="","",INDEX('Training log'!$E$11:$E$310,$K37)))</f>
        <v/>
      </c>
      <c r="E37" s="20">
        <f>IF($K37="","",IF(INDEX('Training log'!$F$11:$F$310,$K37)="","",INDEX('Training log'!$F$11:$F$310,$K37)))</f>
        <v/>
      </c>
      <c r="F37" s="21">
        <f>IF($K37="","",IF(INDEX('Training log'!$H$11:$H$310,$K37)="","",INDEX('Training log'!$H$11:$H$310,$K37)))</f>
        <v/>
      </c>
      <c r="G37" s="20">
        <f>IF($K37="","",IF(INDEX('Training log'!$I$11:$I$310,$K37)="","",INDEX('Training log'!$I$11:$I$310,$K37)))</f>
        <v/>
      </c>
      <c r="H37" s="20">
        <f>IF($K37="","",IF(INDEX('Training log'!$J$11:$J$310,$K37)="","",INDEX('Training log'!$J$11:$J$310,$K37)))</f>
        <v/>
      </c>
      <c r="I37" s="19">
        <f>IF($K37="","",IF(INDEX('Training log'!$L$11:$L$310,$K37)="","",INDEX('Training log'!$L$11:$L$310,$K37)))</f>
        <v/>
      </c>
      <c r="J37" s="20">
        <f>IF($K37="","",IF(INDEX('Training log'!$M$11:$M$310,$K37)="","",INDEX('Training log'!$M$11:$M$310,$K37)))</f>
        <v/>
      </c>
      <c r="K37" s="11">
        <f>IF($C$7="","",IFERROR(MATCH(A37,'Training log'!$O$11:$O$310,0),""))</f>
        <v/>
      </c>
    </row>
    <row r="38">
      <c r="A38" s="15" t="n">
        <v>25</v>
      </c>
      <c r="B38" s="16">
        <f>IF($K38="","",IF(INDEX('Training log'!$G$11:$G$310,$K38)="","",INDEX('Training log'!$G$11:$G$310,$K38)))</f>
        <v/>
      </c>
      <c r="C38" s="17">
        <f>IF($K38="","",IF(INDEX('Training log'!$D$11:$D$310,$K38)="","",INDEX('Training log'!$D$11:$D$310,$K38)))</f>
        <v/>
      </c>
      <c r="D38" s="17">
        <f>IF($K38="","",IF(INDEX('Training log'!$E$11:$E$310,$K38)="","",INDEX('Training log'!$E$11:$E$310,$K38)))</f>
        <v/>
      </c>
      <c r="E38" s="17">
        <f>IF($K38="","",IF(INDEX('Training log'!$F$11:$F$310,$K38)="","",INDEX('Training log'!$F$11:$F$310,$K38)))</f>
        <v/>
      </c>
      <c r="F38" s="18">
        <f>IF($K38="","",IF(INDEX('Training log'!$H$11:$H$310,$K38)="","",INDEX('Training log'!$H$11:$H$310,$K38)))</f>
        <v/>
      </c>
      <c r="G38" s="17">
        <f>IF($K38="","",IF(INDEX('Training log'!$I$11:$I$310,$K38)="","",INDEX('Training log'!$I$11:$I$310,$K38)))</f>
        <v/>
      </c>
      <c r="H38" s="17">
        <f>IF($K38="","",IF(INDEX('Training log'!$J$11:$J$310,$K38)="","",INDEX('Training log'!$J$11:$J$310,$K38)))</f>
        <v/>
      </c>
      <c r="I38" s="16">
        <f>IF($K38="","",IF(INDEX('Training log'!$L$11:$L$310,$K38)="","",INDEX('Training log'!$L$11:$L$310,$K38)))</f>
        <v/>
      </c>
      <c r="J38" s="17">
        <f>IF($K38="","",IF(INDEX('Training log'!$M$11:$M$310,$K38)="","",INDEX('Training log'!$M$11:$M$310,$K38)))</f>
        <v/>
      </c>
      <c r="K38" s="11">
        <f>IF($C$7="","",IFERROR(MATCH(A38,'Training log'!$O$11:$O$310,0),""))</f>
        <v/>
      </c>
    </row>
    <row r="39">
      <c r="A39" s="15" t="n">
        <v>26</v>
      </c>
      <c r="B39" s="19">
        <f>IF($K39="","",IF(INDEX('Training log'!$G$11:$G$310,$K39)="","",INDEX('Training log'!$G$11:$G$310,$K39)))</f>
        <v/>
      </c>
      <c r="C39" s="20">
        <f>IF($K39="","",IF(INDEX('Training log'!$D$11:$D$310,$K39)="","",INDEX('Training log'!$D$11:$D$310,$K39)))</f>
        <v/>
      </c>
      <c r="D39" s="20">
        <f>IF($K39="","",IF(INDEX('Training log'!$E$11:$E$310,$K39)="","",INDEX('Training log'!$E$11:$E$310,$K39)))</f>
        <v/>
      </c>
      <c r="E39" s="20">
        <f>IF($K39="","",IF(INDEX('Training log'!$F$11:$F$310,$K39)="","",INDEX('Training log'!$F$11:$F$310,$K39)))</f>
        <v/>
      </c>
      <c r="F39" s="21">
        <f>IF($K39="","",IF(INDEX('Training log'!$H$11:$H$310,$K39)="","",INDEX('Training log'!$H$11:$H$310,$K39)))</f>
        <v/>
      </c>
      <c r="G39" s="20">
        <f>IF($K39="","",IF(INDEX('Training log'!$I$11:$I$310,$K39)="","",INDEX('Training log'!$I$11:$I$310,$K39)))</f>
        <v/>
      </c>
      <c r="H39" s="20">
        <f>IF($K39="","",IF(INDEX('Training log'!$J$11:$J$310,$K39)="","",INDEX('Training log'!$J$11:$J$310,$K39)))</f>
        <v/>
      </c>
      <c r="I39" s="19">
        <f>IF($K39="","",IF(INDEX('Training log'!$L$11:$L$310,$K39)="","",INDEX('Training log'!$L$11:$L$310,$K39)))</f>
        <v/>
      </c>
      <c r="J39" s="20">
        <f>IF($K39="","",IF(INDEX('Training log'!$M$11:$M$310,$K39)="","",INDEX('Training log'!$M$11:$M$310,$K39)))</f>
        <v/>
      </c>
      <c r="K39" s="11">
        <f>IF($C$7="","",IFERROR(MATCH(A39,'Training log'!$O$11:$O$310,0),""))</f>
        <v/>
      </c>
    </row>
    <row r="40">
      <c r="A40" s="15" t="n">
        <v>27</v>
      </c>
      <c r="B40" s="16">
        <f>IF($K40="","",IF(INDEX('Training log'!$G$11:$G$310,$K40)="","",INDEX('Training log'!$G$11:$G$310,$K40)))</f>
        <v/>
      </c>
      <c r="C40" s="17">
        <f>IF($K40="","",IF(INDEX('Training log'!$D$11:$D$310,$K40)="","",INDEX('Training log'!$D$11:$D$310,$K40)))</f>
        <v/>
      </c>
      <c r="D40" s="17">
        <f>IF($K40="","",IF(INDEX('Training log'!$E$11:$E$310,$K40)="","",INDEX('Training log'!$E$11:$E$310,$K40)))</f>
        <v/>
      </c>
      <c r="E40" s="17">
        <f>IF($K40="","",IF(INDEX('Training log'!$F$11:$F$310,$K40)="","",INDEX('Training log'!$F$11:$F$310,$K40)))</f>
        <v/>
      </c>
      <c r="F40" s="18">
        <f>IF($K40="","",IF(INDEX('Training log'!$H$11:$H$310,$K40)="","",INDEX('Training log'!$H$11:$H$310,$K40)))</f>
        <v/>
      </c>
      <c r="G40" s="17">
        <f>IF($K40="","",IF(INDEX('Training log'!$I$11:$I$310,$K40)="","",INDEX('Training log'!$I$11:$I$310,$K40)))</f>
        <v/>
      </c>
      <c r="H40" s="17">
        <f>IF($K40="","",IF(INDEX('Training log'!$J$11:$J$310,$K40)="","",INDEX('Training log'!$J$11:$J$310,$K40)))</f>
        <v/>
      </c>
      <c r="I40" s="16">
        <f>IF($K40="","",IF(INDEX('Training log'!$L$11:$L$310,$K40)="","",INDEX('Training log'!$L$11:$L$310,$K40)))</f>
        <v/>
      </c>
      <c r="J40" s="17">
        <f>IF($K40="","",IF(INDEX('Training log'!$M$11:$M$310,$K40)="","",INDEX('Training log'!$M$11:$M$310,$K40)))</f>
        <v/>
      </c>
      <c r="K40" s="11">
        <f>IF($C$7="","",IFERROR(MATCH(A40,'Training log'!$O$11:$O$310,0),""))</f>
        <v/>
      </c>
    </row>
    <row r="41">
      <c r="A41" s="15" t="n">
        <v>28</v>
      </c>
      <c r="B41" s="19">
        <f>IF($K41="","",IF(INDEX('Training log'!$G$11:$G$310,$K41)="","",INDEX('Training log'!$G$11:$G$310,$K41)))</f>
        <v/>
      </c>
      <c r="C41" s="20">
        <f>IF($K41="","",IF(INDEX('Training log'!$D$11:$D$310,$K41)="","",INDEX('Training log'!$D$11:$D$310,$K41)))</f>
        <v/>
      </c>
      <c r="D41" s="20">
        <f>IF($K41="","",IF(INDEX('Training log'!$E$11:$E$310,$K41)="","",INDEX('Training log'!$E$11:$E$310,$K41)))</f>
        <v/>
      </c>
      <c r="E41" s="20">
        <f>IF($K41="","",IF(INDEX('Training log'!$F$11:$F$310,$K41)="","",INDEX('Training log'!$F$11:$F$310,$K41)))</f>
        <v/>
      </c>
      <c r="F41" s="21">
        <f>IF($K41="","",IF(INDEX('Training log'!$H$11:$H$310,$K41)="","",INDEX('Training log'!$H$11:$H$310,$K41)))</f>
        <v/>
      </c>
      <c r="G41" s="20">
        <f>IF($K41="","",IF(INDEX('Training log'!$I$11:$I$310,$K41)="","",INDEX('Training log'!$I$11:$I$310,$K41)))</f>
        <v/>
      </c>
      <c r="H41" s="20">
        <f>IF($K41="","",IF(INDEX('Training log'!$J$11:$J$310,$K41)="","",INDEX('Training log'!$J$11:$J$310,$K41)))</f>
        <v/>
      </c>
      <c r="I41" s="19">
        <f>IF($K41="","",IF(INDEX('Training log'!$L$11:$L$310,$K41)="","",INDEX('Training log'!$L$11:$L$310,$K41)))</f>
        <v/>
      </c>
      <c r="J41" s="20">
        <f>IF($K41="","",IF(INDEX('Training log'!$M$11:$M$310,$K41)="","",INDEX('Training log'!$M$11:$M$310,$K41)))</f>
        <v/>
      </c>
      <c r="K41" s="11">
        <f>IF($C$7="","",IFERROR(MATCH(A41,'Training log'!$O$11:$O$310,0),""))</f>
        <v/>
      </c>
    </row>
    <row r="42">
      <c r="A42" s="15" t="n">
        <v>29</v>
      </c>
      <c r="B42" s="16">
        <f>IF($K42="","",IF(INDEX('Training log'!$G$11:$G$310,$K42)="","",INDEX('Training log'!$G$11:$G$310,$K42)))</f>
        <v/>
      </c>
      <c r="C42" s="17">
        <f>IF($K42="","",IF(INDEX('Training log'!$D$11:$D$310,$K42)="","",INDEX('Training log'!$D$11:$D$310,$K42)))</f>
        <v/>
      </c>
      <c r="D42" s="17">
        <f>IF($K42="","",IF(INDEX('Training log'!$E$11:$E$310,$K42)="","",INDEX('Training log'!$E$11:$E$310,$K42)))</f>
        <v/>
      </c>
      <c r="E42" s="17">
        <f>IF($K42="","",IF(INDEX('Training log'!$F$11:$F$310,$K42)="","",INDEX('Training log'!$F$11:$F$310,$K42)))</f>
        <v/>
      </c>
      <c r="F42" s="18">
        <f>IF($K42="","",IF(INDEX('Training log'!$H$11:$H$310,$K42)="","",INDEX('Training log'!$H$11:$H$310,$K42)))</f>
        <v/>
      </c>
      <c r="G42" s="17">
        <f>IF($K42="","",IF(INDEX('Training log'!$I$11:$I$310,$K42)="","",INDEX('Training log'!$I$11:$I$310,$K42)))</f>
        <v/>
      </c>
      <c r="H42" s="17">
        <f>IF($K42="","",IF(INDEX('Training log'!$J$11:$J$310,$K42)="","",INDEX('Training log'!$J$11:$J$310,$K42)))</f>
        <v/>
      </c>
      <c r="I42" s="16">
        <f>IF($K42="","",IF(INDEX('Training log'!$L$11:$L$310,$K42)="","",INDEX('Training log'!$L$11:$L$310,$K42)))</f>
        <v/>
      </c>
      <c r="J42" s="17">
        <f>IF($K42="","",IF(INDEX('Training log'!$M$11:$M$310,$K42)="","",INDEX('Training log'!$M$11:$M$310,$K42)))</f>
        <v/>
      </c>
      <c r="K42" s="11">
        <f>IF($C$7="","",IFERROR(MATCH(A42,'Training log'!$O$11:$O$310,0),""))</f>
        <v/>
      </c>
    </row>
    <row r="43">
      <c r="A43" s="15" t="n">
        <v>30</v>
      </c>
      <c r="B43" s="19">
        <f>IF($K43="","",IF(INDEX('Training log'!$G$11:$G$310,$K43)="","",INDEX('Training log'!$G$11:$G$310,$K43)))</f>
        <v/>
      </c>
      <c r="C43" s="20">
        <f>IF($K43="","",IF(INDEX('Training log'!$D$11:$D$310,$K43)="","",INDEX('Training log'!$D$11:$D$310,$K43)))</f>
        <v/>
      </c>
      <c r="D43" s="20">
        <f>IF($K43="","",IF(INDEX('Training log'!$E$11:$E$310,$K43)="","",INDEX('Training log'!$E$11:$E$310,$K43)))</f>
        <v/>
      </c>
      <c r="E43" s="20">
        <f>IF($K43="","",IF(INDEX('Training log'!$F$11:$F$310,$K43)="","",INDEX('Training log'!$F$11:$F$310,$K43)))</f>
        <v/>
      </c>
      <c r="F43" s="21">
        <f>IF($K43="","",IF(INDEX('Training log'!$H$11:$H$310,$K43)="","",INDEX('Training log'!$H$11:$H$310,$K43)))</f>
        <v/>
      </c>
      <c r="G43" s="20">
        <f>IF($K43="","",IF(INDEX('Training log'!$I$11:$I$310,$K43)="","",INDEX('Training log'!$I$11:$I$310,$K43)))</f>
        <v/>
      </c>
      <c r="H43" s="20">
        <f>IF($K43="","",IF(INDEX('Training log'!$J$11:$J$310,$K43)="","",INDEX('Training log'!$J$11:$J$310,$K43)))</f>
        <v/>
      </c>
      <c r="I43" s="19">
        <f>IF($K43="","",IF(INDEX('Training log'!$L$11:$L$310,$K43)="","",INDEX('Training log'!$L$11:$L$310,$K43)))</f>
        <v/>
      </c>
      <c r="J43" s="20">
        <f>IF($K43="","",IF(INDEX('Training log'!$M$11:$M$310,$K43)="","",INDEX('Training log'!$M$11:$M$310,$K43)))</f>
        <v/>
      </c>
      <c r="K43" s="11">
        <f>IF($C$7="","",IFERROR(MATCH(A43,'Training log'!$O$11:$O$310,0),""))</f>
        <v/>
      </c>
    </row>
    <row r="44">
      <c r="A44" s="15" t="n">
        <v>31</v>
      </c>
      <c r="B44" s="16">
        <f>IF($K44="","",IF(INDEX('Training log'!$G$11:$G$310,$K44)="","",INDEX('Training log'!$G$11:$G$310,$K44)))</f>
        <v/>
      </c>
      <c r="C44" s="17">
        <f>IF($K44="","",IF(INDEX('Training log'!$D$11:$D$310,$K44)="","",INDEX('Training log'!$D$11:$D$310,$K44)))</f>
        <v/>
      </c>
      <c r="D44" s="17">
        <f>IF($K44="","",IF(INDEX('Training log'!$E$11:$E$310,$K44)="","",INDEX('Training log'!$E$11:$E$310,$K44)))</f>
        <v/>
      </c>
      <c r="E44" s="17">
        <f>IF($K44="","",IF(INDEX('Training log'!$F$11:$F$310,$K44)="","",INDEX('Training log'!$F$11:$F$310,$K44)))</f>
        <v/>
      </c>
      <c r="F44" s="18">
        <f>IF($K44="","",IF(INDEX('Training log'!$H$11:$H$310,$K44)="","",INDEX('Training log'!$H$11:$H$310,$K44)))</f>
        <v/>
      </c>
      <c r="G44" s="17">
        <f>IF($K44="","",IF(INDEX('Training log'!$I$11:$I$310,$K44)="","",INDEX('Training log'!$I$11:$I$310,$K44)))</f>
        <v/>
      </c>
      <c r="H44" s="17">
        <f>IF($K44="","",IF(INDEX('Training log'!$J$11:$J$310,$K44)="","",INDEX('Training log'!$J$11:$J$310,$K44)))</f>
        <v/>
      </c>
      <c r="I44" s="16">
        <f>IF($K44="","",IF(INDEX('Training log'!$L$11:$L$310,$K44)="","",INDEX('Training log'!$L$11:$L$310,$K44)))</f>
        <v/>
      </c>
      <c r="J44" s="17">
        <f>IF($K44="","",IF(INDEX('Training log'!$M$11:$M$310,$K44)="","",INDEX('Training log'!$M$11:$M$310,$K44)))</f>
        <v/>
      </c>
      <c r="K44" s="11">
        <f>IF($C$7="","",IFERROR(MATCH(A44,'Training log'!$O$11:$O$310,0),""))</f>
        <v/>
      </c>
    </row>
    <row r="45">
      <c r="A45" s="15" t="n">
        <v>32</v>
      </c>
      <c r="B45" s="19">
        <f>IF($K45="","",IF(INDEX('Training log'!$G$11:$G$310,$K45)="","",INDEX('Training log'!$G$11:$G$310,$K45)))</f>
        <v/>
      </c>
      <c r="C45" s="20">
        <f>IF($K45="","",IF(INDEX('Training log'!$D$11:$D$310,$K45)="","",INDEX('Training log'!$D$11:$D$310,$K45)))</f>
        <v/>
      </c>
      <c r="D45" s="20">
        <f>IF($K45="","",IF(INDEX('Training log'!$E$11:$E$310,$K45)="","",INDEX('Training log'!$E$11:$E$310,$K45)))</f>
        <v/>
      </c>
      <c r="E45" s="20">
        <f>IF($K45="","",IF(INDEX('Training log'!$F$11:$F$310,$K45)="","",INDEX('Training log'!$F$11:$F$310,$K45)))</f>
        <v/>
      </c>
      <c r="F45" s="21">
        <f>IF($K45="","",IF(INDEX('Training log'!$H$11:$H$310,$K45)="","",INDEX('Training log'!$H$11:$H$310,$K45)))</f>
        <v/>
      </c>
      <c r="G45" s="20">
        <f>IF($K45="","",IF(INDEX('Training log'!$I$11:$I$310,$K45)="","",INDEX('Training log'!$I$11:$I$310,$K45)))</f>
        <v/>
      </c>
      <c r="H45" s="20">
        <f>IF($K45="","",IF(INDEX('Training log'!$J$11:$J$310,$K45)="","",INDEX('Training log'!$J$11:$J$310,$K45)))</f>
        <v/>
      </c>
      <c r="I45" s="19">
        <f>IF($K45="","",IF(INDEX('Training log'!$L$11:$L$310,$K45)="","",INDEX('Training log'!$L$11:$L$310,$K45)))</f>
        <v/>
      </c>
      <c r="J45" s="20">
        <f>IF($K45="","",IF(INDEX('Training log'!$M$11:$M$310,$K45)="","",INDEX('Training log'!$M$11:$M$310,$K45)))</f>
        <v/>
      </c>
      <c r="K45" s="11">
        <f>IF($C$7="","",IFERROR(MATCH(A45,'Training log'!$O$11:$O$310,0),""))</f>
        <v/>
      </c>
    </row>
    <row r="46">
      <c r="A46" s="15" t="n">
        <v>33</v>
      </c>
      <c r="B46" s="16">
        <f>IF($K46="","",IF(INDEX('Training log'!$G$11:$G$310,$K46)="","",INDEX('Training log'!$G$11:$G$310,$K46)))</f>
        <v/>
      </c>
      <c r="C46" s="17">
        <f>IF($K46="","",IF(INDEX('Training log'!$D$11:$D$310,$K46)="","",INDEX('Training log'!$D$11:$D$310,$K46)))</f>
        <v/>
      </c>
      <c r="D46" s="17">
        <f>IF($K46="","",IF(INDEX('Training log'!$E$11:$E$310,$K46)="","",INDEX('Training log'!$E$11:$E$310,$K46)))</f>
        <v/>
      </c>
      <c r="E46" s="17">
        <f>IF($K46="","",IF(INDEX('Training log'!$F$11:$F$310,$K46)="","",INDEX('Training log'!$F$11:$F$310,$K46)))</f>
        <v/>
      </c>
      <c r="F46" s="18">
        <f>IF($K46="","",IF(INDEX('Training log'!$H$11:$H$310,$K46)="","",INDEX('Training log'!$H$11:$H$310,$K46)))</f>
        <v/>
      </c>
      <c r="G46" s="17">
        <f>IF($K46="","",IF(INDEX('Training log'!$I$11:$I$310,$K46)="","",INDEX('Training log'!$I$11:$I$310,$K46)))</f>
        <v/>
      </c>
      <c r="H46" s="17">
        <f>IF($K46="","",IF(INDEX('Training log'!$J$11:$J$310,$K46)="","",INDEX('Training log'!$J$11:$J$310,$K46)))</f>
        <v/>
      </c>
      <c r="I46" s="16">
        <f>IF($K46="","",IF(INDEX('Training log'!$L$11:$L$310,$K46)="","",INDEX('Training log'!$L$11:$L$310,$K46)))</f>
        <v/>
      </c>
      <c r="J46" s="17">
        <f>IF($K46="","",IF(INDEX('Training log'!$M$11:$M$310,$K46)="","",INDEX('Training log'!$M$11:$M$310,$K46)))</f>
        <v/>
      </c>
      <c r="K46" s="11">
        <f>IF($C$7="","",IFERROR(MATCH(A46,'Training log'!$O$11:$O$310,0),""))</f>
        <v/>
      </c>
    </row>
    <row r="47">
      <c r="A47" s="15" t="n">
        <v>34</v>
      </c>
      <c r="B47" s="19">
        <f>IF($K47="","",IF(INDEX('Training log'!$G$11:$G$310,$K47)="","",INDEX('Training log'!$G$11:$G$310,$K47)))</f>
        <v/>
      </c>
      <c r="C47" s="20">
        <f>IF($K47="","",IF(INDEX('Training log'!$D$11:$D$310,$K47)="","",INDEX('Training log'!$D$11:$D$310,$K47)))</f>
        <v/>
      </c>
      <c r="D47" s="20">
        <f>IF($K47="","",IF(INDEX('Training log'!$E$11:$E$310,$K47)="","",INDEX('Training log'!$E$11:$E$310,$K47)))</f>
        <v/>
      </c>
      <c r="E47" s="20">
        <f>IF($K47="","",IF(INDEX('Training log'!$F$11:$F$310,$K47)="","",INDEX('Training log'!$F$11:$F$310,$K47)))</f>
        <v/>
      </c>
      <c r="F47" s="21">
        <f>IF($K47="","",IF(INDEX('Training log'!$H$11:$H$310,$K47)="","",INDEX('Training log'!$H$11:$H$310,$K47)))</f>
        <v/>
      </c>
      <c r="G47" s="20">
        <f>IF($K47="","",IF(INDEX('Training log'!$I$11:$I$310,$K47)="","",INDEX('Training log'!$I$11:$I$310,$K47)))</f>
        <v/>
      </c>
      <c r="H47" s="20">
        <f>IF($K47="","",IF(INDEX('Training log'!$J$11:$J$310,$K47)="","",INDEX('Training log'!$J$11:$J$310,$K47)))</f>
        <v/>
      </c>
      <c r="I47" s="19">
        <f>IF($K47="","",IF(INDEX('Training log'!$L$11:$L$310,$K47)="","",INDEX('Training log'!$L$11:$L$310,$K47)))</f>
        <v/>
      </c>
      <c r="J47" s="20">
        <f>IF($K47="","",IF(INDEX('Training log'!$M$11:$M$310,$K47)="","",INDEX('Training log'!$M$11:$M$310,$K47)))</f>
        <v/>
      </c>
      <c r="K47" s="11">
        <f>IF($C$7="","",IFERROR(MATCH(A47,'Training log'!$O$11:$O$310,0),""))</f>
        <v/>
      </c>
    </row>
    <row r="48">
      <c r="A48" s="15" t="n">
        <v>35</v>
      </c>
      <c r="B48" s="16">
        <f>IF($K48="","",IF(INDEX('Training log'!$G$11:$G$310,$K48)="","",INDEX('Training log'!$G$11:$G$310,$K48)))</f>
        <v/>
      </c>
      <c r="C48" s="17">
        <f>IF($K48="","",IF(INDEX('Training log'!$D$11:$D$310,$K48)="","",INDEX('Training log'!$D$11:$D$310,$K48)))</f>
        <v/>
      </c>
      <c r="D48" s="17">
        <f>IF($K48="","",IF(INDEX('Training log'!$E$11:$E$310,$K48)="","",INDEX('Training log'!$E$11:$E$310,$K48)))</f>
        <v/>
      </c>
      <c r="E48" s="17">
        <f>IF($K48="","",IF(INDEX('Training log'!$F$11:$F$310,$K48)="","",INDEX('Training log'!$F$11:$F$310,$K48)))</f>
        <v/>
      </c>
      <c r="F48" s="18">
        <f>IF($K48="","",IF(INDEX('Training log'!$H$11:$H$310,$K48)="","",INDEX('Training log'!$H$11:$H$310,$K48)))</f>
        <v/>
      </c>
      <c r="G48" s="17">
        <f>IF($K48="","",IF(INDEX('Training log'!$I$11:$I$310,$K48)="","",INDEX('Training log'!$I$11:$I$310,$K48)))</f>
        <v/>
      </c>
      <c r="H48" s="17">
        <f>IF($K48="","",IF(INDEX('Training log'!$J$11:$J$310,$K48)="","",INDEX('Training log'!$J$11:$J$310,$K48)))</f>
        <v/>
      </c>
      <c r="I48" s="16">
        <f>IF($K48="","",IF(INDEX('Training log'!$L$11:$L$310,$K48)="","",INDEX('Training log'!$L$11:$L$310,$K48)))</f>
        <v/>
      </c>
      <c r="J48" s="17">
        <f>IF($K48="","",IF(INDEX('Training log'!$M$11:$M$310,$K48)="","",INDEX('Training log'!$M$11:$M$310,$K48)))</f>
        <v/>
      </c>
      <c r="K48" s="11">
        <f>IF($C$7="","",IFERROR(MATCH(A48,'Training log'!$O$11:$O$310,0),""))</f>
        <v/>
      </c>
    </row>
    <row r="49">
      <c r="A49" s="15" t="n">
        <v>36</v>
      </c>
      <c r="B49" s="19">
        <f>IF($K49="","",IF(INDEX('Training log'!$G$11:$G$310,$K49)="","",INDEX('Training log'!$G$11:$G$310,$K49)))</f>
        <v/>
      </c>
      <c r="C49" s="20">
        <f>IF($K49="","",IF(INDEX('Training log'!$D$11:$D$310,$K49)="","",INDEX('Training log'!$D$11:$D$310,$K49)))</f>
        <v/>
      </c>
      <c r="D49" s="20">
        <f>IF($K49="","",IF(INDEX('Training log'!$E$11:$E$310,$K49)="","",INDEX('Training log'!$E$11:$E$310,$K49)))</f>
        <v/>
      </c>
      <c r="E49" s="20">
        <f>IF($K49="","",IF(INDEX('Training log'!$F$11:$F$310,$K49)="","",INDEX('Training log'!$F$11:$F$310,$K49)))</f>
        <v/>
      </c>
      <c r="F49" s="21">
        <f>IF($K49="","",IF(INDEX('Training log'!$H$11:$H$310,$K49)="","",INDEX('Training log'!$H$11:$H$310,$K49)))</f>
        <v/>
      </c>
      <c r="G49" s="20">
        <f>IF($K49="","",IF(INDEX('Training log'!$I$11:$I$310,$K49)="","",INDEX('Training log'!$I$11:$I$310,$K49)))</f>
        <v/>
      </c>
      <c r="H49" s="20">
        <f>IF($K49="","",IF(INDEX('Training log'!$J$11:$J$310,$K49)="","",INDEX('Training log'!$J$11:$J$310,$K49)))</f>
        <v/>
      </c>
      <c r="I49" s="19">
        <f>IF($K49="","",IF(INDEX('Training log'!$L$11:$L$310,$K49)="","",INDEX('Training log'!$L$11:$L$310,$K49)))</f>
        <v/>
      </c>
      <c r="J49" s="20">
        <f>IF($K49="","",IF(INDEX('Training log'!$M$11:$M$310,$K49)="","",INDEX('Training log'!$M$11:$M$310,$K49)))</f>
        <v/>
      </c>
      <c r="K49" s="11">
        <f>IF($C$7="","",IFERROR(MATCH(A49,'Training log'!$O$11:$O$310,0),""))</f>
        <v/>
      </c>
    </row>
    <row r="50">
      <c r="A50" s="15" t="n">
        <v>37</v>
      </c>
      <c r="B50" s="16">
        <f>IF($K50="","",IF(INDEX('Training log'!$G$11:$G$310,$K50)="","",INDEX('Training log'!$G$11:$G$310,$K50)))</f>
        <v/>
      </c>
      <c r="C50" s="17">
        <f>IF($K50="","",IF(INDEX('Training log'!$D$11:$D$310,$K50)="","",INDEX('Training log'!$D$11:$D$310,$K50)))</f>
        <v/>
      </c>
      <c r="D50" s="17">
        <f>IF($K50="","",IF(INDEX('Training log'!$E$11:$E$310,$K50)="","",INDEX('Training log'!$E$11:$E$310,$K50)))</f>
        <v/>
      </c>
      <c r="E50" s="17">
        <f>IF($K50="","",IF(INDEX('Training log'!$F$11:$F$310,$K50)="","",INDEX('Training log'!$F$11:$F$310,$K50)))</f>
        <v/>
      </c>
      <c r="F50" s="18">
        <f>IF($K50="","",IF(INDEX('Training log'!$H$11:$H$310,$K50)="","",INDEX('Training log'!$H$11:$H$310,$K50)))</f>
        <v/>
      </c>
      <c r="G50" s="17">
        <f>IF($K50="","",IF(INDEX('Training log'!$I$11:$I$310,$K50)="","",INDEX('Training log'!$I$11:$I$310,$K50)))</f>
        <v/>
      </c>
      <c r="H50" s="17">
        <f>IF($K50="","",IF(INDEX('Training log'!$J$11:$J$310,$K50)="","",INDEX('Training log'!$J$11:$J$310,$K50)))</f>
        <v/>
      </c>
      <c r="I50" s="16">
        <f>IF($K50="","",IF(INDEX('Training log'!$L$11:$L$310,$K50)="","",INDEX('Training log'!$L$11:$L$310,$K50)))</f>
        <v/>
      </c>
      <c r="J50" s="17">
        <f>IF($K50="","",IF(INDEX('Training log'!$M$11:$M$310,$K50)="","",INDEX('Training log'!$M$11:$M$310,$K50)))</f>
        <v/>
      </c>
      <c r="K50" s="11">
        <f>IF($C$7="","",IFERROR(MATCH(A50,'Training log'!$O$11:$O$310,0),""))</f>
        <v/>
      </c>
    </row>
    <row r="51">
      <c r="A51" s="15" t="n">
        <v>38</v>
      </c>
      <c r="B51" s="19">
        <f>IF($K51="","",IF(INDEX('Training log'!$G$11:$G$310,$K51)="","",INDEX('Training log'!$G$11:$G$310,$K51)))</f>
        <v/>
      </c>
      <c r="C51" s="20">
        <f>IF($K51="","",IF(INDEX('Training log'!$D$11:$D$310,$K51)="","",INDEX('Training log'!$D$11:$D$310,$K51)))</f>
        <v/>
      </c>
      <c r="D51" s="20">
        <f>IF($K51="","",IF(INDEX('Training log'!$E$11:$E$310,$K51)="","",INDEX('Training log'!$E$11:$E$310,$K51)))</f>
        <v/>
      </c>
      <c r="E51" s="20">
        <f>IF($K51="","",IF(INDEX('Training log'!$F$11:$F$310,$K51)="","",INDEX('Training log'!$F$11:$F$310,$K51)))</f>
        <v/>
      </c>
      <c r="F51" s="21">
        <f>IF($K51="","",IF(INDEX('Training log'!$H$11:$H$310,$K51)="","",INDEX('Training log'!$H$11:$H$310,$K51)))</f>
        <v/>
      </c>
      <c r="G51" s="20">
        <f>IF($K51="","",IF(INDEX('Training log'!$I$11:$I$310,$K51)="","",INDEX('Training log'!$I$11:$I$310,$K51)))</f>
        <v/>
      </c>
      <c r="H51" s="20">
        <f>IF($K51="","",IF(INDEX('Training log'!$J$11:$J$310,$K51)="","",INDEX('Training log'!$J$11:$J$310,$K51)))</f>
        <v/>
      </c>
      <c r="I51" s="19">
        <f>IF($K51="","",IF(INDEX('Training log'!$L$11:$L$310,$K51)="","",INDEX('Training log'!$L$11:$L$310,$K51)))</f>
        <v/>
      </c>
      <c r="J51" s="20">
        <f>IF($K51="","",IF(INDEX('Training log'!$M$11:$M$310,$K51)="","",INDEX('Training log'!$M$11:$M$310,$K51)))</f>
        <v/>
      </c>
      <c r="K51" s="11">
        <f>IF($C$7="","",IFERROR(MATCH(A51,'Training log'!$O$11:$O$310,0),""))</f>
        <v/>
      </c>
    </row>
    <row r="52">
      <c r="A52" s="15" t="n">
        <v>39</v>
      </c>
      <c r="B52" s="16">
        <f>IF($K52="","",IF(INDEX('Training log'!$G$11:$G$310,$K52)="","",INDEX('Training log'!$G$11:$G$310,$K52)))</f>
        <v/>
      </c>
      <c r="C52" s="17">
        <f>IF($K52="","",IF(INDEX('Training log'!$D$11:$D$310,$K52)="","",INDEX('Training log'!$D$11:$D$310,$K52)))</f>
        <v/>
      </c>
      <c r="D52" s="17">
        <f>IF($K52="","",IF(INDEX('Training log'!$E$11:$E$310,$K52)="","",INDEX('Training log'!$E$11:$E$310,$K52)))</f>
        <v/>
      </c>
      <c r="E52" s="17">
        <f>IF($K52="","",IF(INDEX('Training log'!$F$11:$F$310,$K52)="","",INDEX('Training log'!$F$11:$F$310,$K52)))</f>
        <v/>
      </c>
      <c r="F52" s="18">
        <f>IF($K52="","",IF(INDEX('Training log'!$H$11:$H$310,$K52)="","",INDEX('Training log'!$H$11:$H$310,$K52)))</f>
        <v/>
      </c>
      <c r="G52" s="17">
        <f>IF($K52="","",IF(INDEX('Training log'!$I$11:$I$310,$K52)="","",INDEX('Training log'!$I$11:$I$310,$K52)))</f>
        <v/>
      </c>
      <c r="H52" s="17">
        <f>IF($K52="","",IF(INDEX('Training log'!$J$11:$J$310,$K52)="","",INDEX('Training log'!$J$11:$J$310,$K52)))</f>
        <v/>
      </c>
      <c r="I52" s="16">
        <f>IF($K52="","",IF(INDEX('Training log'!$L$11:$L$310,$K52)="","",INDEX('Training log'!$L$11:$L$310,$K52)))</f>
        <v/>
      </c>
      <c r="J52" s="17">
        <f>IF($K52="","",IF(INDEX('Training log'!$M$11:$M$310,$K52)="","",INDEX('Training log'!$M$11:$M$310,$K52)))</f>
        <v/>
      </c>
      <c r="K52" s="11">
        <f>IF($C$7="","",IFERROR(MATCH(A52,'Training log'!$O$11:$O$310,0),""))</f>
        <v/>
      </c>
    </row>
    <row r="53">
      <c r="A53" s="15" t="n">
        <v>40</v>
      </c>
      <c r="B53" s="19">
        <f>IF($K53="","",IF(INDEX('Training log'!$G$11:$G$310,$K53)="","",INDEX('Training log'!$G$11:$G$310,$K53)))</f>
        <v/>
      </c>
      <c r="C53" s="20">
        <f>IF($K53="","",IF(INDEX('Training log'!$D$11:$D$310,$K53)="","",INDEX('Training log'!$D$11:$D$310,$K53)))</f>
        <v/>
      </c>
      <c r="D53" s="20">
        <f>IF($K53="","",IF(INDEX('Training log'!$E$11:$E$310,$K53)="","",INDEX('Training log'!$E$11:$E$310,$K53)))</f>
        <v/>
      </c>
      <c r="E53" s="20">
        <f>IF($K53="","",IF(INDEX('Training log'!$F$11:$F$310,$K53)="","",INDEX('Training log'!$F$11:$F$310,$K53)))</f>
        <v/>
      </c>
      <c r="F53" s="21">
        <f>IF($K53="","",IF(INDEX('Training log'!$H$11:$H$310,$K53)="","",INDEX('Training log'!$H$11:$H$310,$K53)))</f>
        <v/>
      </c>
      <c r="G53" s="20">
        <f>IF($K53="","",IF(INDEX('Training log'!$I$11:$I$310,$K53)="","",INDEX('Training log'!$I$11:$I$310,$K53)))</f>
        <v/>
      </c>
      <c r="H53" s="20">
        <f>IF($K53="","",IF(INDEX('Training log'!$J$11:$J$310,$K53)="","",INDEX('Training log'!$J$11:$J$310,$K53)))</f>
        <v/>
      </c>
      <c r="I53" s="19">
        <f>IF($K53="","",IF(INDEX('Training log'!$L$11:$L$310,$K53)="","",INDEX('Training log'!$L$11:$L$310,$K53)))</f>
        <v/>
      </c>
      <c r="J53" s="20">
        <f>IF($K53="","",IF(INDEX('Training log'!$M$11:$M$310,$K53)="","",INDEX('Training log'!$M$11:$M$310,$K53)))</f>
        <v/>
      </c>
      <c r="K53" s="11">
        <f>IF($C$7="","",IFERROR(MATCH(A53,'Training log'!$O$11:$O$310,0),""))</f>
        <v/>
      </c>
    </row>
    <row r="54">
      <c r="A54" s="15" t="n">
        <v>41</v>
      </c>
      <c r="B54" s="16">
        <f>IF($K54="","",IF(INDEX('Training log'!$G$11:$G$310,$K54)="","",INDEX('Training log'!$G$11:$G$310,$K54)))</f>
        <v/>
      </c>
      <c r="C54" s="17">
        <f>IF($K54="","",IF(INDEX('Training log'!$D$11:$D$310,$K54)="","",INDEX('Training log'!$D$11:$D$310,$K54)))</f>
        <v/>
      </c>
      <c r="D54" s="17">
        <f>IF($K54="","",IF(INDEX('Training log'!$E$11:$E$310,$K54)="","",INDEX('Training log'!$E$11:$E$310,$K54)))</f>
        <v/>
      </c>
      <c r="E54" s="17">
        <f>IF($K54="","",IF(INDEX('Training log'!$F$11:$F$310,$K54)="","",INDEX('Training log'!$F$11:$F$310,$K54)))</f>
        <v/>
      </c>
      <c r="F54" s="18">
        <f>IF($K54="","",IF(INDEX('Training log'!$H$11:$H$310,$K54)="","",INDEX('Training log'!$H$11:$H$310,$K54)))</f>
        <v/>
      </c>
      <c r="G54" s="17">
        <f>IF($K54="","",IF(INDEX('Training log'!$I$11:$I$310,$K54)="","",INDEX('Training log'!$I$11:$I$310,$K54)))</f>
        <v/>
      </c>
      <c r="H54" s="17">
        <f>IF($K54="","",IF(INDEX('Training log'!$J$11:$J$310,$K54)="","",INDEX('Training log'!$J$11:$J$310,$K54)))</f>
        <v/>
      </c>
      <c r="I54" s="16">
        <f>IF($K54="","",IF(INDEX('Training log'!$L$11:$L$310,$K54)="","",INDEX('Training log'!$L$11:$L$310,$K54)))</f>
        <v/>
      </c>
      <c r="J54" s="17">
        <f>IF($K54="","",IF(INDEX('Training log'!$M$11:$M$310,$K54)="","",INDEX('Training log'!$M$11:$M$310,$K54)))</f>
        <v/>
      </c>
      <c r="K54" s="11">
        <f>IF($C$7="","",IFERROR(MATCH(A54,'Training log'!$O$11:$O$310,0),""))</f>
        <v/>
      </c>
    </row>
    <row r="55">
      <c r="A55" s="15" t="n">
        <v>42</v>
      </c>
      <c r="B55" s="19">
        <f>IF($K55="","",IF(INDEX('Training log'!$G$11:$G$310,$K55)="","",INDEX('Training log'!$G$11:$G$310,$K55)))</f>
        <v/>
      </c>
      <c r="C55" s="20">
        <f>IF($K55="","",IF(INDEX('Training log'!$D$11:$D$310,$K55)="","",INDEX('Training log'!$D$11:$D$310,$K55)))</f>
        <v/>
      </c>
      <c r="D55" s="20">
        <f>IF($K55="","",IF(INDEX('Training log'!$E$11:$E$310,$K55)="","",INDEX('Training log'!$E$11:$E$310,$K55)))</f>
        <v/>
      </c>
      <c r="E55" s="20">
        <f>IF($K55="","",IF(INDEX('Training log'!$F$11:$F$310,$K55)="","",INDEX('Training log'!$F$11:$F$310,$K55)))</f>
        <v/>
      </c>
      <c r="F55" s="21">
        <f>IF($K55="","",IF(INDEX('Training log'!$H$11:$H$310,$K55)="","",INDEX('Training log'!$H$11:$H$310,$K55)))</f>
        <v/>
      </c>
      <c r="G55" s="20">
        <f>IF($K55="","",IF(INDEX('Training log'!$I$11:$I$310,$K55)="","",INDEX('Training log'!$I$11:$I$310,$K55)))</f>
        <v/>
      </c>
      <c r="H55" s="20">
        <f>IF($K55="","",IF(INDEX('Training log'!$J$11:$J$310,$K55)="","",INDEX('Training log'!$J$11:$J$310,$K55)))</f>
        <v/>
      </c>
      <c r="I55" s="19">
        <f>IF($K55="","",IF(INDEX('Training log'!$L$11:$L$310,$K55)="","",INDEX('Training log'!$L$11:$L$310,$K55)))</f>
        <v/>
      </c>
      <c r="J55" s="20">
        <f>IF($K55="","",IF(INDEX('Training log'!$M$11:$M$310,$K55)="","",INDEX('Training log'!$M$11:$M$310,$K55)))</f>
        <v/>
      </c>
      <c r="K55" s="11">
        <f>IF($C$7="","",IFERROR(MATCH(A55,'Training log'!$O$11:$O$310,0),""))</f>
        <v/>
      </c>
    </row>
    <row r="56">
      <c r="A56" s="15" t="n">
        <v>43</v>
      </c>
      <c r="B56" s="16">
        <f>IF($K56="","",IF(INDEX('Training log'!$G$11:$G$310,$K56)="","",INDEX('Training log'!$G$11:$G$310,$K56)))</f>
        <v/>
      </c>
      <c r="C56" s="17">
        <f>IF($K56="","",IF(INDEX('Training log'!$D$11:$D$310,$K56)="","",INDEX('Training log'!$D$11:$D$310,$K56)))</f>
        <v/>
      </c>
      <c r="D56" s="17">
        <f>IF($K56="","",IF(INDEX('Training log'!$E$11:$E$310,$K56)="","",INDEX('Training log'!$E$11:$E$310,$K56)))</f>
        <v/>
      </c>
      <c r="E56" s="17">
        <f>IF($K56="","",IF(INDEX('Training log'!$F$11:$F$310,$K56)="","",INDEX('Training log'!$F$11:$F$310,$K56)))</f>
        <v/>
      </c>
      <c r="F56" s="18">
        <f>IF($K56="","",IF(INDEX('Training log'!$H$11:$H$310,$K56)="","",INDEX('Training log'!$H$11:$H$310,$K56)))</f>
        <v/>
      </c>
      <c r="G56" s="17">
        <f>IF($K56="","",IF(INDEX('Training log'!$I$11:$I$310,$K56)="","",INDEX('Training log'!$I$11:$I$310,$K56)))</f>
        <v/>
      </c>
      <c r="H56" s="17">
        <f>IF($K56="","",IF(INDEX('Training log'!$J$11:$J$310,$K56)="","",INDEX('Training log'!$J$11:$J$310,$K56)))</f>
        <v/>
      </c>
      <c r="I56" s="16">
        <f>IF($K56="","",IF(INDEX('Training log'!$L$11:$L$310,$K56)="","",INDEX('Training log'!$L$11:$L$310,$K56)))</f>
        <v/>
      </c>
      <c r="J56" s="17">
        <f>IF($K56="","",IF(INDEX('Training log'!$M$11:$M$310,$K56)="","",INDEX('Training log'!$M$11:$M$310,$K56)))</f>
        <v/>
      </c>
      <c r="K56" s="11">
        <f>IF($C$7="","",IFERROR(MATCH(A56,'Training log'!$O$11:$O$310,0),""))</f>
        <v/>
      </c>
    </row>
    <row r="57">
      <c r="A57" s="15" t="n">
        <v>44</v>
      </c>
      <c r="B57" s="19">
        <f>IF($K57="","",IF(INDEX('Training log'!$G$11:$G$310,$K57)="","",INDEX('Training log'!$G$11:$G$310,$K57)))</f>
        <v/>
      </c>
      <c r="C57" s="20">
        <f>IF($K57="","",IF(INDEX('Training log'!$D$11:$D$310,$K57)="","",INDEX('Training log'!$D$11:$D$310,$K57)))</f>
        <v/>
      </c>
      <c r="D57" s="20">
        <f>IF($K57="","",IF(INDEX('Training log'!$E$11:$E$310,$K57)="","",INDEX('Training log'!$E$11:$E$310,$K57)))</f>
        <v/>
      </c>
      <c r="E57" s="20">
        <f>IF($K57="","",IF(INDEX('Training log'!$F$11:$F$310,$K57)="","",INDEX('Training log'!$F$11:$F$310,$K57)))</f>
        <v/>
      </c>
      <c r="F57" s="21">
        <f>IF($K57="","",IF(INDEX('Training log'!$H$11:$H$310,$K57)="","",INDEX('Training log'!$H$11:$H$310,$K57)))</f>
        <v/>
      </c>
      <c r="G57" s="20">
        <f>IF($K57="","",IF(INDEX('Training log'!$I$11:$I$310,$K57)="","",INDEX('Training log'!$I$11:$I$310,$K57)))</f>
        <v/>
      </c>
      <c r="H57" s="20">
        <f>IF($K57="","",IF(INDEX('Training log'!$J$11:$J$310,$K57)="","",INDEX('Training log'!$J$11:$J$310,$K57)))</f>
        <v/>
      </c>
      <c r="I57" s="19">
        <f>IF($K57="","",IF(INDEX('Training log'!$L$11:$L$310,$K57)="","",INDEX('Training log'!$L$11:$L$310,$K57)))</f>
        <v/>
      </c>
      <c r="J57" s="20">
        <f>IF($K57="","",IF(INDEX('Training log'!$M$11:$M$310,$K57)="","",INDEX('Training log'!$M$11:$M$310,$K57)))</f>
        <v/>
      </c>
      <c r="K57" s="11">
        <f>IF($C$7="","",IFERROR(MATCH(A57,'Training log'!$O$11:$O$310,0),""))</f>
        <v/>
      </c>
    </row>
    <row r="58">
      <c r="A58" s="15" t="n">
        <v>45</v>
      </c>
      <c r="B58" s="16">
        <f>IF($K58="","",IF(INDEX('Training log'!$G$11:$G$310,$K58)="","",INDEX('Training log'!$G$11:$G$310,$K58)))</f>
        <v/>
      </c>
      <c r="C58" s="17">
        <f>IF($K58="","",IF(INDEX('Training log'!$D$11:$D$310,$K58)="","",INDEX('Training log'!$D$11:$D$310,$K58)))</f>
        <v/>
      </c>
      <c r="D58" s="17">
        <f>IF($K58="","",IF(INDEX('Training log'!$E$11:$E$310,$K58)="","",INDEX('Training log'!$E$11:$E$310,$K58)))</f>
        <v/>
      </c>
      <c r="E58" s="17">
        <f>IF($K58="","",IF(INDEX('Training log'!$F$11:$F$310,$K58)="","",INDEX('Training log'!$F$11:$F$310,$K58)))</f>
        <v/>
      </c>
      <c r="F58" s="18">
        <f>IF($K58="","",IF(INDEX('Training log'!$H$11:$H$310,$K58)="","",INDEX('Training log'!$H$11:$H$310,$K58)))</f>
        <v/>
      </c>
      <c r="G58" s="17">
        <f>IF($K58="","",IF(INDEX('Training log'!$I$11:$I$310,$K58)="","",INDEX('Training log'!$I$11:$I$310,$K58)))</f>
        <v/>
      </c>
      <c r="H58" s="17">
        <f>IF($K58="","",IF(INDEX('Training log'!$J$11:$J$310,$K58)="","",INDEX('Training log'!$J$11:$J$310,$K58)))</f>
        <v/>
      </c>
      <c r="I58" s="16">
        <f>IF($K58="","",IF(INDEX('Training log'!$L$11:$L$310,$K58)="","",INDEX('Training log'!$L$11:$L$310,$K58)))</f>
        <v/>
      </c>
      <c r="J58" s="17">
        <f>IF($K58="","",IF(INDEX('Training log'!$M$11:$M$310,$K58)="","",INDEX('Training log'!$M$11:$M$310,$K58)))</f>
        <v/>
      </c>
      <c r="K58" s="11">
        <f>IF($C$7="","",IFERROR(MATCH(A58,'Training log'!$O$11:$O$310,0),""))</f>
        <v/>
      </c>
    </row>
    <row r="59">
      <c r="A59" s="15" t="n">
        <v>46</v>
      </c>
      <c r="B59" s="19">
        <f>IF($K59="","",IF(INDEX('Training log'!$G$11:$G$310,$K59)="","",INDEX('Training log'!$G$11:$G$310,$K59)))</f>
        <v/>
      </c>
      <c r="C59" s="20">
        <f>IF($K59="","",IF(INDEX('Training log'!$D$11:$D$310,$K59)="","",INDEX('Training log'!$D$11:$D$310,$K59)))</f>
        <v/>
      </c>
      <c r="D59" s="20">
        <f>IF($K59="","",IF(INDEX('Training log'!$E$11:$E$310,$K59)="","",INDEX('Training log'!$E$11:$E$310,$K59)))</f>
        <v/>
      </c>
      <c r="E59" s="20">
        <f>IF($K59="","",IF(INDEX('Training log'!$F$11:$F$310,$K59)="","",INDEX('Training log'!$F$11:$F$310,$K59)))</f>
        <v/>
      </c>
      <c r="F59" s="21">
        <f>IF($K59="","",IF(INDEX('Training log'!$H$11:$H$310,$K59)="","",INDEX('Training log'!$H$11:$H$310,$K59)))</f>
        <v/>
      </c>
      <c r="G59" s="20">
        <f>IF($K59="","",IF(INDEX('Training log'!$I$11:$I$310,$K59)="","",INDEX('Training log'!$I$11:$I$310,$K59)))</f>
        <v/>
      </c>
      <c r="H59" s="20">
        <f>IF($K59="","",IF(INDEX('Training log'!$J$11:$J$310,$K59)="","",INDEX('Training log'!$J$11:$J$310,$K59)))</f>
        <v/>
      </c>
      <c r="I59" s="19">
        <f>IF($K59="","",IF(INDEX('Training log'!$L$11:$L$310,$K59)="","",INDEX('Training log'!$L$11:$L$310,$K59)))</f>
        <v/>
      </c>
      <c r="J59" s="20">
        <f>IF($K59="","",IF(INDEX('Training log'!$M$11:$M$310,$K59)="","",INDEX('Training log'!$M$11:$M$310,$K59)))</f>
        <v/>
      </c>
      <c r="K59" s="11">
        <f>IF($C$7="","",IFERROR(MATCH(A59,'Training log'!$O$11:$O$310,0),""))</f>
        <v/>
      </c>
    </row>
    <row r="60">
      <c r="A60" s="15" t="n">
        <v>47</v>
      </c>
      <c r="B60" s="16">
        <f>IF($K60="","",IF(INDEX('Training log'!$G$11:$G$310,$K60)="","",INDEX('Training log'!$G$11:$G$310,$K60)))</f>
        <v/>
      </c>
      <c r="C60" s="17">
        <f>IF($K60="","",IF(INDEX('Training log'!$D$11:$D$310,$K60)="","",INDEX('Training log'!$D$11:$D$310,$K60)))</f>
        <v/>
      </c>
      <c r="D60" s="17">
        <f>IF($K60="","",IF(INDEX('Training log'!$E$11:$E$310,$K60)="","",INDEX('Training log'!$E$11:$E$310,$K60)))</f>
        <v/>
      </c>
      <c r="E60" s="17">
        <f>IF($K60="","",IF(INDEX('Training log'!$F$11:$F$310,$K60)="","",INDEX('Training log'!$F$11:$F$310,$K60)))</f>
        <v/>
      </c>
      <c r="F60" s="18">
        <f>IF($K60="","",IF(INDEX('Training log'!$H$11:$H$310,$K60)="","",INDEX('Training log'!$H$11:$H$310,$K60)))</f>
        <v/>
      </c>
      <c r="G60" s="17">
        <f>IF($K60="","",IF(INDEX('Training log'!$I$11:$I$310,$K60)="","",INDEX('Training log'!$I$11:$I$310,$K60)))</f>
        <v/>
      </c>
      <c r="H60" s="17">
        <f>IF($K60="","",IF(INDEX('Training log'!$J$11:$J$310,$K60)="","",INDEX('Training log'!$J$11:$J$310,$K60)))</f>
        <v/>
      </c>
      <c r="I60" s="16">
        <f>IF($K60="","",IF(INDEX('Training log'!$L$11:$L$310,$K60)="","",INDEX('Training log'!$L$11:$L$310,$K60)))</f>
        <v/>
      </c>
      <c r="J60" s="17">
        <f>IF($K60="","",IF(INDEX('Training log'!$M$11:$M$310,$K60)="","",INDEX('Training log'!$M$11:$M$310,$K60)))</f>
        <v/>
      </c>
      <c r="K60" s="11">
        <f>IF($C$7="","",IFERROR(MATCH(A60,'Training log'!$O$11:$O$310,0),""))</f>
        <v/>
      </c>
    </row>
    <row r="61">
      <c r="A61" s="15" t="n">
        <v>48</v>
      </c>
      <c r="B61" s="19">
        <f>IF($K61="","",IF(INDEX('Training log'!$G$11:$G$310,$K61)="","",INDEX('Training log'!$G$11:$G$310,$K61)))</f>
        <v/>
      </c>
      <c r="C61" s="20">
        <f>IF($K61="","",IF(INDEX('Training log'!$D$11:$D$310,$K61)="","",INDEX('Training log'!$D$11:$D$310,$K61)))</f>
        <v/>
      </c>
      <c r="D61" s="20">
        <f>IF($K61="","",IF(INDEX('Training log'!$E$11:$E$310,$K61)="","",INDEX('Training log'!$E$11:$E$310,$K61)))</f>
        <v/>
      </c>
      <c r="E61" s="20">
        <f>IF($K61="","",IF(INDEX('Training log'!$F$11:$F$310,$K61)="","",INDEX('Training log'!$F$11:$F$310,$K61)))</f>
        <v/>
      </c>
      <c r="F61" s="21">
        <f>IF($K61="","",IF(INDEX('Training log'!$H$11:$H$310,$K61)="","",INDEX('Training log'!$H$11:$H$310,$K61)))</f>
        <v/>
      </c>
      <c r="G61" s="20">
        <f>IF($K61="","",IF(INDEX('Training log'!$I$11:$I$310,$K61)="","",INDEX('Training log'!$I$11:$I$310,$K61)))</f>
        <v/>
      </c>
      <c r="H61" s="20">
        <f>IF($K61="","",IF(INDEX('Training log'!$J$11:$J$310,$K61)="","",INDEX('Training log'!$J$11:$J$310,$K61)))</f>
        <v/>
      </c>
      <c r="I61" s="19">
        <f>IF($K61="","",IF(INDEX('Training log'!$L$11:$L$310,$K61)="","",INDEX('Training log'!$L$11:$L$310,$K61)))</f>
        <v/>
      </c>
      <c r="J61" s="20">
        <f>IF($K61="","",IF(INDEX('Training log'!$M$11:$M$310,$K61)="","",INDEX('Training log'!$M$11:$M$310,$K61)))</f>
        <v/>
      </c>
      <c r="K61" s="11">
        <f>IF($C$7="","",IFERROR(MATCH(A61,'Training log'!$O$11:$O$310,0),""))</f>
        <v/>
      </c>
    </row>
    <row r="62">
      <c r="A62" s="15" t="n">
        <v>49</v>
      </c>
      <c r="B62" s="16">
        <f>IF($K62="","",IF(INDEX('Training log'!$G$11:$G$310,$K62)="","",INDEX('Training log'!$G$11:$G$310,$K62)))</f>
        <v/>
      </c>
      <c r="C62" s="17">
        <f>IF($K62="","",IF(INDEX('Training log'!$D$11:$D$310,$K62)="","",INDEX('Training log'!$D$11:$D$310,$K62)))</f>
        <v/>
      </c>
      <c r="D62" s="17">
        <f>IF($K62="","",IF(INDEX('Training log'!$E$11:$E$310,$K62)="","",INDEX('Training log'!$E$11:$E$310,$K62)))</f>
        <v/>
      </c>
      <c r="E62" s="17">
        <f>IF($K62="","",IF(INDEX('Training log'!$F$11:$F$310,$K62)="","",INDEX('Training log'!$F$11:$F$310,$K62)))</f>
        <v/>
      </c>
      <c r="F62" s="18">
        <f>IF($K62="","",IF(INDEX('Training log'!$H$11:$H$310,$K62)="","",INDEX('Training log'!$H$11:$H$310,$K62)))</f>
        <v/>
      </c>
      <c r="G62" s="17">
        <f>IF($K62="","",IF(INDEX('Training log'!$I$11:$I$310,$K62)="","",INDEX('Training log'!$I$11:$I$310,$K62)))</f>
        <v/>
      </c>
      <c r="H62" s="17">
        <f>IF($K62="","",IF(INDEX('Training log'!$J$11:$J$310,$K62)="","",INDEX('Training log'!$J$11:$J$310,$K62)))</f>
        <v/>
      </c>
      <c r="I62" s="16">
        <f>IF($K62="","",IF(INDEX('Training log'!$L$11:$L$310,$K62)="","",INDEX('Training log'!$L$11:$L$310,$K62)))</f>
        <v/>
      </c>
      <c r="J62" s="17">
        <f>IF($K62="","",IF(INDEX('Training log'!$M$11:$M$310,$K62)="","",INDEX('Training log'!$M$11:$M$310,$K62)))</f>
        <v/>
      </c>
      <c r="K62" s="11">
        <f>IF($C$7="","",IFERROR(MATCH(A62,'Training log'!$O$11:$O$310,0),""))</f>
        <v/>
      </c>
    </row>
    <row r="63">
      <c r="A63" s="15" t="n">
        <v>50</v>
      </c>
      <c r="B63" s="19">
        <f>IF($K63="","",IF(INDEX('Training log'!$G$11:$G$310,$K63)="","",INDEX('Training log'!$G$11:$G$310,$K63)))</f>
        <v/>
      </c>
      <c r="C63" s="20">
        <f>IF($K63="","",IF(INDEX('Training log'!$D$11:$D$310,$K63)="","",INDEX('Training log'!$D$11:$D$310,$K63)))</f>
        <v/>
      </c>
      <c r="D63" s="20">
        <f>IF($K63="","",IF(INDEX('Training log'!$E$11:$E$310,$K63)="","",INDEX('Training log'!$E$11:$E$310,$K63)))</f>
        <v/>
      </c>
      <c r="E63" s="20">
        <f>IF($K63="","",IF(INDEX('Training log'!$F$11:$F$310,$K63)="","",INDEX('Training log'!$F$11:$F$310,$K63)))</f>
        <v/>
      </c>
      <c r="F63" s="21">
        <f>IF($K63="","",IF(INDEX('Training log'!$H$11:$H$310,$K63)="","",INDEX('Training log'!$H$11:$H$310,$K63)))</f>
        <v/>
      </c>
      <c r="G63" s="20">
        <f>IF($K63="","",IF(INDEX('Training log'!$I$11:$I$310,$K63)="","",INDEX('Training log'!$I$11:$I$310,$K63)))</f>
        <v/>
      </c>
      <c r="H63" s="20">
        <f>IF($K63="","",IF(INDEX('Training log'!$J$11:$J$310,$K63)="","",INDEX('Training log'!$J$11:$J$310,$K63)))</f>
        <v/>
      </c>
      <c r="I63" s="19">
        <f>IF($K63="","",IF(INDEX('Training log'!$L$11:$L$310,$K63)="","",INDEX('Training log'!$L$11:$L$310,$K63)))</f>
        <v/>
      </c>
      <c r="J63" s="20">
        <f>IF($K63="","",IF(INDEX('Training log'!$M$11:$M$310,$K63)="","",INDEX('Training log'!$M$11:$M$310,$K63)))</f>
        <v/>
      </c>
      <c r="K63" s="11">
        <f>IF($C$7="","",IFERROR(MATCH(A63,'Training log'!$O$11:$O$310,0),""))</f>
        <v/>
      </c>
    </row>
    <row r="65">
      <c r="B65" s="3" t="inlineStr">
        <is>
          <t>Reviewed by</t>
        </is>
      </c>
      <c r="E65" s="3" t="inlineStr">
        <is>
          <t>Signature</t>
        </is>
      </c>
      <c r="H65" s="3" t="inlineStr">
        <is>
          <t>Date</t>
        </is>
      </c>
    </row>
    <row r="67">
      <c r="A67" s="22" t="inlineStr">
        <is>
          <t>Free template from OdyHR (odyhr.app). General template, not legal advice. Confirm requirements for your location with a qualified adviser.</t>
        </is>
      </c>
    </row>
  </sheetData>
  <conditionalFormatting sqref="J14:J63">
    <cfRule type="cellIs" priority="1" operator="equal" dxfId="3">
      <formula>"Overdue"</formula>
    </cfRule>
  </conditionalFormatting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2:L17"/>
  <sheetViews>
    <sheetView showGridLines="0"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30" customWidth="1" min="3" max="3"/>
    <col width="15" customWidth="1" min="4" max="4"/>
    <col width="22" customWidth="1" min="5" max="5"/>
    <col width="14" customWidth="1" min="6" max="6"/>
    <col width="8" customWidth="1" min="7" max="7"/>
    <col width="14" customWidth="1" min="8" max="8"/>
    <col width="26" customWidth="1" min="9" max="9"/>
    <col width="12" customWidth="1" min="10" max="10"/>
    <col width="14" customWidth="1" min="11" max="11"/>
    <col width="40" customWidth="1" min="12" max="12"/>
  </cols>
  <sheetData>
    <row r="2">
      <c r="A2" s="1" t="inlineStr">
        <is>
          <t>Fictional training log example</t>
        </is>
      </c>
    </row>
    <row r="4">
      <c r="A4" s="2" t="inlineStr">
        <is>
          <t>Illustration only. Names, IDs, dates and courses are fictional. Renewal intervals here are examples, not requirements.</t>
        </is>
      </c>
    </row>
    <row r="5">
      <c r="A5" s="2" t="inlineStr">
        <is>
          <t>Attendance, a passed assessment, and doing the work correctly are different things. Record the one that actually happened.</t>
        </is>
      </c>
    </row>
    <row r="8" ht="34" customHeight="1">
      <c r="A8" s="5" t="inlineStr">
        <is>
          <t>Employee name</t>
        </is>
      </c>
      <c r="B8" s="5" t="inlineStr">
        <is>
          <t>Employee ID</t>
        </is>
      </c>
      <c r="C8" s="5" t="inlineStr">
        <is>
          <t>Training topic</t>
        </is>
      </c>
      <c r="D8" s="5" t="inlineStr">
        <is>
          <t>Type</t>
        </is>
      </c>
      <c r="E8" s="5" t="inlineStr">
        <is>
          <t>Trainer or provider</t>
        </is>
      </c>
      <c r="F8" s="5" t="inlineStr">
        <is>
          <t>Date completed</t>
        </is>
      </c>
      <c r="G8" s="5" t="inlineStr">
        <is>
          <t>Hours</t>
        </is>
      </c>
      <c r="H8" s="5" t="inlineStr">
        <is>
          <t>Result</t>
        </is>
      </c>
      <c r="I8" s="5" t="inlineStr">
        <is>
          <t>Evidence location</t>
        </is>
      </c>
      <c r="J8" s="5" t="inlineStr">
        <is>
          <t>Repeat every (months)</t>
        </is>
      </c>
      <c r="K8" s="5" t="inlineStr">
        <is>
          <t>Next due</t>
        </is>
      </c>
      <c r="L8" s="5" t="inlineStr">
        <is>
          <t>Notes</t>
        </is>
      </c>
    </row>
    <row r="9" ht="32" customHeight="1">
      <c r="A9" s="17" t="inlineStr">
        <is>
          <t>Jordan Ellis</t>
        </is>
      </c>
      <c r="B9" s="17" t="inlineStr">
        <is>
          <t>DEMO-014</t>
        </is>
      </c>
      <c r="C9" s="17" t="inlineStr">
        <is>
          <t>New hire orientation</t>
        </is>
      </c>
      <c r="D9" s="17" t="inlineStr">
        <is>
          <t>Orientation</t>
        </is>
      </c>
      <c r="E9" s="17" t="inlineStr">
        <is>
          <t>HR coordinator</t>
        </is>
      </c>
      <c r="F9" s="16" t="n">
        <v>46273</v>
      </c>
      <c r="G9" s="17" t="n">
        <v>3</v>
      </c>
      <c r="H9" s="17" t="inlineStr">
        <is>
          <t>Completed</t>
        </is>
      </c>
      <c r="I9" s="17" t="inlineStr">
        <is>
          <t>Employee file &gt; Training</t>
        </is>
      </c>
      <c r="J9" s="17" t="n"/>
      <c r="K9" s="16" t="n"/>
      <c r="L9" s="17" t="inlineStr">
        <is>
          <t>One-time. Handbook acknowledgment filed separately.</t>
        </is>
      </c>
    </row>
    <row r="10" ht="32" customHeight="1">
      <c r="A10" s="20" t="inlineStr">
        <is>
          <t>Jordan Ellis</t>
        </is>
      </c>
      <c r="B10" s="20" t="inlineStr">
        <is>
          <t>DEMO-014</t>
        </is>
      </c>
      <c r="C10" s="20" t="inlineStr">
        <is>
          <t>Scheduling system walkthrough</t>
        </is>
      </c>
      <c r="D10" s="20" t="inlineStr">
        <is>
          <t>On-the-job</t>
        </is>
      </c>
      <c r="E10" s="20" t="inlineStr">
        <is>
          <t>Front desk lead</t>
        </is>
      </c>
      <c r="F10" s="19" t="n">
        <v>46275</v>
      </c>
      <c r="G10" s="20" t="n">
        <v>1.5</v>
      </c>
      <c r="H10" s="20" t="inlineStr">
        <is>
          <t>Completed</t>
        </is>
      </c>
      <c r="I10" s="20" t="inlineStr">
        <is>
          <t>Employee file &gt; Training</t>
        </is>
      </c>
      <c r="J10" s="20" t="n"/>
      <c r="K10" s="19" t="n"/>
      <c r="L10" s="20" t="inlineStr">
        <is>
          <t>Lead watched Jordan book and move three appointments.</t>
        </is>
      </c>
    </row>
    <row r="11" ht="32" customHeight="1">
      <c r="A11" s="17" t="inlineStr">
        <is>
          <t>Jordan Ellis</t>
        </is>
      </c>
      <c r="B11" s="17" t="inlineStr">
        <is>
          <t>DEMO-014</t>
        </is>
      </c>
      <c r="C11" s="17" t="inlineStr">
        <is>
          <t>Fire extinguisher use</t>
        </is>
      </c>
      <c r="D11" s="17" t="inlineStr">
        <is>
          <t>Safety briefing</t>
        </is>
      </c>
      <c r="E11" s="17" t="inlineStr">
        <is>
          <t>Facilities manager</t>
        </is>
      </c>
      <c r="F11" s="16" t="n">
        <v>46280</v>
      </c>
      <c r="G11" s="17" t="n">
        <v>0.5</v>
      </c>
      <c r="H11" s="17" t="inlineStr">
        <is>
          <t>Attended</t>
        </is>
      </c>
      <c r="I11" s="17" t="inlineStr">
        <is>
          <t>Sign-in sheet 2026-09-15</t>
        </is>
      </c>
      <c r="J11" s="17" t="n">
        <v>12</v>
      </c>
      <c r="K11" s="16" t="n">
        <v>46645</v>
      </c>
      <c r="L11" s="17" t="inlineStr">
        <is>
          <t>Repeat yearly per company policy (example).</t>
        </is>
      </c>
    </row>
    <row r="12" ht="32" customHeight="1">
      <c r="A12" s="20" t="inlineStr">
        <is>
          <t>Casey Morgan</t>
        </is>
      </c>
      <c r="B12" s="20" t="inlineStr">
        <is>
          <t>DEMO-021</t>
        </is>
      </c>
      <c r="C12" s="20" t="inlineStr">
        <is>
          <t>CPR and first aid</t>
        </is>
      </c>
      <c r="D12" s="20" t="inlineStr">
        <is>
          <t>Certification</t>
        </is>
      </c>
      <c r="E12" s="20" t="inlineStr">
        <is>
          <t>Outside provider</t>
        </is>
      </c>
      <c r="F12" s="19" t="n">
        <v>45963</v>
      </c>
      <c r="G12" s="20" t="n">
        <v>4</v>
      </c>
      <c r="H12" s="20" t="inlineStr">
        <is>
          <t>Passed</t>
        </is>
      </c>
      <c r="I12" s="20" t="inlineStr">
        <is>
          <t>Certificate copy in employee file</t>
        </is>
      </c>
      <c r="J12" s="20" t="n">
        <v>24</v>
      </c>
      <c r="K12" s="19" t="n">
        <v>46693</v>
      </c>
      <c r="L12" s="20" t="inlineStr">
        <is>
          <t>Card expiry date set by the provider.</t>
        </is>
      </c>
    </row>
    <row r="13" ht="32" customHeight="1">
      <c r="A13" s="17" t="inlineStr">
        <is>
          <t>Casey Morgan</t>
        </is>
      </c>
      <c r="B13" s="17" t="inlineStr">
        <is>
          <t>DEMO-021</t>
        </is>
      </c>
      <c r="C13" s="17" t="inlineStr">
        <is>
          <t>Handling patient records</t>
        </is>
      </c>
      <c r="D13" s="17" t="inlineStr">
        <is>
          <t>Online course</t>
        </is>
      </c>
      <c r="E13" s="17" t="inlineStr">
        <is>
          <t>Compliance owner</t>
        </is>
      </c>
      <c r="F13" s="16" t="n">
        <v>45950</v>
      </c>
      <c r="G13" s="17" t="n">
        <v>1</v>
      </c>
      <c r="H13" s="17" t="inlineStr">
        <is>
          <t>Passed</t>
        </is>
      </c>
      <c r="I13" s="17" t="inlineStr">
        <is>
          <t>Course export 2025-10</t>
        </is>
      </c>
      <c r="J13" s="17" t="n">
        <v>12</v>
      </c>
      <c r="K13" s="16" t="n">
        <v>46315</v>
      </c>
      <c r="L13" s="17" t="inlineStr">
        <is>
          <t>Due now. Manager asked to schedule this week.</t>
        </is>
      </c>
    </row>
    <row r="14" ht="32" customHeight="1">
      <c r="A14" s="20" t="inlineStr">
        <is>
          <t>Alex Rivera</t>
        </is>
      </c>
      <c r="B14" s="20" t="inlineStr">
        <is>
          <t>DEMO-030</t>
        </is>
      </c>
      <c r="C14" s="20" t="inlineStr">
        <is>
          <t>Forklift refresher</t>
        </is>
      </c>
      <c r="D14" s="20" t="inlineStr">
        <is>
          <t>Classroom</t>
        </is>
      </c>
      <c r="E14" s="20" t="inlineStr">
        <is>
          <t>Safety lead</t>
        </is>
      </c>
      <c r="F14" s="19" t="n">
        <v>46176</v>
      </c>
      <c r="G14" s="20" t="n">
        <v>2</v>
      </c>
      <c r="H14" s="20" t="inlineStr">
        <is>
          <t>Needs follow-up</t>
        </is>
      </c>
      <c r="I14" s="20" t="inlineStr">
        <is>
          <t>Sign-in sheet 2026-06-03</t>
        </is>
      </c>
      <c r="J14" s="20" t="n"/>
      <c r="K14" s="19" t="n"/>
      <c r="L14" s="20" t="inlineStr">
        <is>
          <t>Practical evaluation not done yet. Owner: safety lead, by June 17.</t>
        </is>
      </c>
    </row>
    <row r="17">
      <c r="A17" s="22" t="inlineStr">
        <is>
          <t>Free template from OdyHR (odyhr.app). General template, not legal advice. Confirm requirements for your location with a qualified adviser.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2:B12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2">
      <c r="A2" s="1" t="inlineStr">
        <is>
          <t>How to use the employee training record</t>
        </is>
      </c>
    </row>
    <row r="4" ht="30" customHeight="1">
      <c r="A4" s="23" t="n">
        <v>1</v>
      </c>
      <c r="B4" s="24" t="inlineStr">
        <is>
          <t>Training log: add one row per completed training. Pick Type and Result from the dropdowns.</t>
        </is>
      </c>
    </row>
    <row r="5" ht="30" customHeight="1">
      <c r="A5" s="23" t="n">
        <v>2</v>
      </c>
      <c r="B5" s="24" t="inlineStr">
        <is>
          <t>Only fill 'Repeat every (months)' if your policy, the regulator, or the course provider sets a renewal period. Leave it blank for one-time training.</t>
        </is>
      </c>
    </row>
    <row r="6" ht="30" customHeight="1">
      <c r="A6" s="23" t="n">
        <v>3</v>
      </c>
      <c r="B6" s="24" t="inlineStr">
        <is>
          <t>Renewal status turns red (Overdue) or amber (Due soon, within 30 days). Filter the Renewal status column to build a to-do list.</t>
        </is>
      </c>
    </row>
    <row r="7" ht="30" customHeight="1">
      <c r="A7" s="23" t="n">
        <v>4</v>
      </c>
      <c r="B7" s="24" t="inlineStr">
        <is>
          <t>Employee record: type an employee ID to pull that person's training into a printable page for their file or a review.</t>
        </is>
      </c>
    </row>
    <row r="8" ht="30" customHeight="1">
      <c r="A8" s="23" t="n">
        <v>5</v>
      </c>
      <c r="B8" s="24" t="inlineStr">
        <is>
          <t>Keep the actual certificates and sign-in sheets in the employee file. This workbook records where they are.</t>
        </is>
      </c>
    </row>
    <row r="9" ht="30" customHeight="1">
      <c r="A9" s="23" t="n">
        <v>6</v>
      </c>
      <c r="B9" s="24" t="inlineStr">
        <is>
          <t>Completing a course records an activity. It does not by itself prove someone is qualified for a regulated task. The responsible owner decides that.</t>
        </is>
      </c>
    </row>
    <row r="10" ht="30" customHeight="1">
      <c r="A10" s="23" t="n">
        <v>7</v>
      </c>
      <c r="B10" s="24" t="inlineStr">
        <is>
          <t>When this gets hard to keep current across many employees, a system that ties training to each employee's record helps. See odyhr.app.</t>
        </is>
      </c>
    </row>
    <row r="12">
      <c r="A12" s="22" t="inlineStr">
        <is>
          <t>Free template from OdyHR (odyhr.app). General template, not legal advice. Confirm requirements for your location with a qualified adviser.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OdyHR</dc:creator>
  <dc:title xmlns:dc="http://purl.org/dc/elements/1.1/">Employee training record</dc:title>
  <dcterms:created xmlns:dcterms="http://purl.org/dc/terms/" xmlns:xsi="http://www.w3.org/2001/XMLSchema-instance" xsi:type="dcterms:W3CDTF">2026-10-20T12:59:41Z</dcterms:created>
  <dcterms:modified xmlns:dcterms="http://purl.org/dc/terms/" xmlns:xsi="http://www.w3.org/2001/XMLSchema-instance" xsi:type="dcterms:W3CDTF">2026-10-20T12:59:41Z</dcterms:modified>
</cp:coreProperties>
</file>